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MP-MAN-CMER-09\EMPOCALDAS\EMP-MAN-CMER-09 - Documentos\INFORMACION SUI\2020\TARIFAS APLICADAS 2020\"/>
    </mc:Choice>
  </mc:AlternateContent>
  <xr:revisionPtr revIDLastSave="0" documentId="13_ncr:1_{BBF5A0C9-61DC-4368-81D2-B354CB99D7AB}" xr6:coauthVersionLast="45" xr6:coauthVersionMax="45" xr10:uidLastSave="{00000000-0000-0000-0000-000000000000}"/>
  <bookViews>
    <workbookView xWindow="-120" yWindow="-120" windowWidth="21840" windowHeight="13140" firstSheet="17" activeTab="24" xr2:uid="{E2319347-E68B-4005-8C14-8B10D2E1AA6F}"/>
  </bookViews>
  <sheets>
    <sheet name="AGUADAS" sheetId="5" r:id="rId1"/>
    <sheet name="ANSERMA " sheetId="33" r:id="rId2"/>
    <sheet name="ARAUCA " sheetId="19" r:id="rId3"/>
    <sheet name="ARMA" sheetId="3" r:id="rId4"/>
    <sheet name="BELALCAZAR" sheetId="34" r:id="rId5"/>
    <sheet name="CHINCHINA" sheetId="21" r:id="rId6"/>
    <sheet name="FILADELFIA" sheetId="8" r:id="rId7"/>
    <sheet name="GUARINO" sheetId="22" r:id="rId8"/>
    <sheet name="KM MANIZALES" sheetId="23" r:id="rId9"/>
    <sheet name="K41 NEIRA" sheetId="41" r:id="rId10"/>
    <sheet name="LA DORADA" sheetId="25" r:id="rId11"/>
    <sheet name="MANZANARES" sheetId="10" r:id="rId12"/>
    <sheet name="MARMATO" sheetId="11" r:id="rId13"/>
    <sheet name="MARQUETALIA" sheetId="1" r:id="rId14"/>
    <sheet name="MARULANDA " sheetId="12" r:id="rId15"/>
    <sheet name="NEIRA" sheetId="35" r:id="rId16"/>
    <sheet name="PALESTI" sheetId="26" r:id="rId17"/>
    <sheet name="RIOSUCIO" sheetId="40" r:id="rId18"/>
    <sheet name="RISARALDA " sheetId="36" r:id="rId19"/>
    <sheet name="SALAMINA" sheetId="15" r:id="rId20"/>
    <sheet name="SAMANA" sheetId="37" r:id="rId21"/>
    <sheet name="SAN JOSE " sheetId="29" r:id="rId22"/>
    <sheet name="SUPIA " sheetId="16" r:id="rId23"/>
    <sheet name="VICTORIA" sheetId="38" r:id="rId24"/>
    <sheet name="VITERBO" sheetId="39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0" i="41" l="1"/>
  <c r="F100" i="41"/>
  <c r="E100" i="41"/>
  <c r="D100" i="41"/>
  <c r="G99" i="41"/>
  <c r="F99" i="41"/>
  <c r="E99" i="41"/>
  <c r="D99" i="41"/>
  <c r="G98" i="41"/>
  <c r="F98" i="41"/>
  <c r="E98" i="41"/>
  <c r="D98" i="41"/>
  <c r="G97" i="41"/>
  <c r="F97" i="41"/>
  <c r="E97" i="41"/>
  <c r="D97" i="41"/>
  <c r="G96" i="41"/>
  <c r="F96" i="41"/>
  <c r="E96" i="41"/>
  <c r="D96" i="41"/>
  <c r="G95" i="41"/>
  <c r="F95" i="41"/>
  <c r="E95" i="41"/>
  <c r="D95" i="41"/>
  <c r="L90" i="41"/>
  <c r="K90" i="41"/>
  <c r="J90" i="41"/>
  <c r="I90" i="41"/>
  <c r="G90" i="41"/>
  <c r="F90" i="41"/>
  <c r="E90" i="41"/>
  <c r="D90" i="41"/>
  <c r="L89" i="41"/>
  <c r="K89" i="41"/>
  <c r="J89" i="41"/>
  <c r="I89" i="41"/>
  <c r="G89" i="41"/>
  <c r="F89" i="41"/>
  <c r="E89" i="41"/>
  <c r="D89" i="41"/>
  <c r="L88" i="41"/>
  <c r="K88" i="41"/>
  <c r="J88" i="41"/>
  <c r="I88" i="41"/>
  <c r="G88" i="41"/>
  <c r="F88" i="41"/>
  <c r="E88" i="41"/>
  <c r="D88" i="41"/>
  <c r="L87" i="41"/>
  <c r="K87" i="41"/>
  <c r="J87" i="41"/>
  <c r="I87" i="41"/>
  <c r="G87" i="41"/>
  <c r="F87" i="41"/>
  <c r="E87" i="41"/>
  <c r="D87" i="41"/>
  <c r="L86" i="41"/>
  <c r="K86" i="41"/>
  <c r="J86" i="41"/>
  <c r="I86" i="41"/>
  <c r="G86" i="41"/>
  <c r="F86" i="41"/>
  <c r="E86" i="41"/>
  <c r="D86" i="41"/>
  <c r="L85" i="41"/>
  <c r="K85" i="41"/>
  <c r="J85" i="41"/>
  <c r="I85" i="41"/>
  <c r="G85" i="41"/>
  <c r="F85" i="41"/>
  <c r="E85" i="41"/>
  <c r="D85" i="41"/>
  <c r="G80" i="41"/>
  <c r="F80" i="41"/>
  <c r="E80" i="41"/>
  <c r="D80" i="41"/>
  <c r="G79" i="41"/>
  <c r="F79" i="41"/>
  <c r="E79" i="41"/>
  <c r="D79" i="41"/>
  <c r="G78" i="41"/>
  <c r="F78" i="41"/>
  <c r="E78" i="41"/>
  <c r="D78" i="41"/>
  <c r="G77" i="41"/>
  <c r="F77" i="41"/>
  <c r="E77" i="41"/>
  <c r="D77" i="41"/>
  <c r="G76" i="41"/>
  <c r="F76" i="41"/>
  <c r="E76" i="41"/>
  <c r="D76" i="41"/>
  <c r="G75" i="41"/>
  <c r="F75" i="41"/>
  <c r="E75" i="41"/>
  <c r="D75" i="41"/>
  <c r="L70" i="41"/>
  <c r="K70" i="41"/>
  <c r="J70" i="41"/>
  <c r="I70" i="41"/>
  <c r="G70" i="41"/>
  <c r="F70" i="41"/>
  <c r="E70" i="41"/>
  <c r="D70" i="41"/>
  <c r="L69" i="41"/>
  <c r="K69" i="41"/>
  <c r="J69" i="41"/>
  <c r="I69" i="41"/>
  <c r="G69" i="41"/>
  <c r="F69" i="41"/>
  <c r="E69" i="41"/>
  <c r="D69" i="41"/>
  <c r="L68" i="41"/>
  <c r="K68" i="41"/>
  <c r="J68" i="41"/>
  <c r="I68" i="41"/>
  <c r="G68" i="41"/>
  <c r="F68" i="41"/>
  <c r="E68" i="41"/>
  <c r="D68" i="41"/>
  <c r="L67" i="41"/>
  <c r="K67" i="41"/>
  <c r="J67" i="41"/>
  <c r="I67" i="41"/>
  <c r="G67" i="41"/>
  <c r="F67" i="41"/>
  <c r="E67" i="41"/>
  <c r="D67" i="41"/>
  <c r="L66" i="41"/>
  <c r="K66" i="41"/>
  <c r="J66" i="41"/>
  <c r="I66" i="41"/>
  <c r="G66" i="41"/>
  <c r="F66" i="41"/>
  <c r="E66" i="41"/>
  <c r="D66" i="41"/>
  <c r="L65" i="41"/>
  <c r="K65" i="41"/>
  <c r="J65" i="41"/>
  <c r="I65" i="41"/>
  <c r="G65" i="41"/>
  <c r="F65" i="41"/>
  <c r="E65" i="41"/>
  <c r="D65" i="41"/>
  <c r="G55" i="41"/>
  <c r="F55" i="41"/>
  <c r="E55" i="41"/>
  <c r="D55" i="41"/>
  <c r="G54" i="41"/>
  <c r="F54" i="41"/>
  <c r="E54" i="41"/>
  <c r="D54" i="41"/>
  <c r="G53" i="41"/>
  <c r="F53" i="41"/>
  <c r="E53" i="41"/>
  <c r="D53" i="41"/>
  <c r="G52" i="41"/>
  <c r="F52" i="41"/>
  <c r="E52" i="41"/>
  <c r="D52" i="41"/>
  <c r="G51" i="41"/>
  <c r="F51" i="41"/>
  <c r="E51" i="41"/>
  <c r="D51" i="41"/>
  <c r="G50" i="41"/>
  <c r="F50" i="41"/>
  <c r="E50" i="41"/>
  <c r="D50" i="41"/>
  <c r="L45" i="41"/>
  <c r="K45" i="41"/>
  <c r="J45" i="41"/>
  <c r="I45" i="41"/>
  <c r="G45" i="41"/>
  <c r="F45" i="41"/>
  <c r="E45" i="41"/>
  <c r="D45" i="41"/>
  <c r="L44" i="41"/>
  <c r="K44" i="41"/>
  <c r="J44" i="41"/>
  <c r="I44" i="41"/>
  <c r="G44" i="41"/>
  <c r="F44" i="41"/>
  <c r="E44" i="41"/>
  <c r="D44" i="41"/>
  <c r="L43" i="41"/>
  <c r="K43" i="41"/>
  <c r="J43" i="41"/>
  <c r="I43" i="41"/>
  <c r="G43" i="41"/>
  <c r="F43" i="41"/>
  <c r="E43" i="41"/>
  <c r="D43" i="41"/>
  <c r="L42" i="41"/>
  <c r="K42" i="41"/>
  <c r="J42" i="41"/>
  <c r="I42" i="41"/>
  <c r="G42" i="41"/>
  <c r="F42" i="41"/>
  <c r="E42" i="41"/>
  <c r="D42" i="41"/>
  <c r="L41" i="41"/>
  <c r="K41" i="41"/>
  <c r="J41" i="41"/>
  <c r="I41" i="41"/>
  <c r="G41" i="41"/>
  <c r="F41" i="41"/>
  <c r="E41" i="41"/>
  <c r="D41" i="41"/>
  <c r="L40" i="41"/>
  <c r="K40" i="41"/>
  <c r="J40" i="41"/>
  <c r="I40" i="41"/>
  <c r="G40" i="41"/>
  <c r="F40" i="41"/>
  <c r="E40" i="41"/>
  <c r="D40" i="41"/>
  <c r="L35" i="41"/>
  <c r="K35" i="41"/>
  <c r="J35" i="41"/>
  <c r="I35" i="41"/>
  <c r="G35" i="41"/>
  <c r="F35" i="41"/>
  <c r="E35" i="41"/>
  <c r="D35" i="41"/>
  <c r="L34" i="41"/>
  <c r="K34" i="41"/>
  <c r="J34" i="41"/>
  <c r="I34" i="41"/>
  <c r="G34" i="41"/>
  <c r="F34" i="41"/>
  <c r="E34" i="41"/>
  <c r="D34" i="41"/>
  <c r="L33" i="41"/>
  <c r="K33" i="41"/>
  <c r="J33" i="41"/>
  <c r="I33" i="41"/>
  <c r="G33" i="41"/>
  <c r="F33" i="41"/>
  <c r="E33" i="41"/>
  <c r="D33" i="41"/>
  <c r="L32" i="41"/>
  <c r="K32" i="41"/>
  <c r="J32" i="41"/>
  <c r="I32" i="41"/>
  <c r="G32" i="41"/>
  <c r="F32" i="41"/>
  <c r="E32" i="41"/>
  <c r="D32" i="41"/>
  <c r="L31" i="41"/>
  <c r="K31" i="41"/>
  <c r="J31" i="41"/>
  <c r="I31" i="41"/>
  <c r="G31" i="41"/>
  <c r="F31" i="41"/>
  <c r="E31" i="41"/>
  <c r="D31" i="41"/>
  <c r="L30" i="41"/>
  <c r="K30" i="41"/>
  <c r="J30" i="41"/>
  <c r="I30" i="41"/>
  <c r="G30" i="41"/>
  <c r="F30" i="41"/>
  <c r="E30" i="41"/>
  <c r="D30" i="41"/>
  <c r="G25" i="41"/>
  <c r="F25" i="41"/>
  <c r="E25" i="41"/>
  <c r="D25" i="41"/>
  <c r="G24" i="41"/>
  <c r="F24" i="41"/>
  <c r="E24" i="41"/>
  <c r="D24" i="41"/>
  <c r="G23" i="41"/>
  <c r="F23" i="41"/>
  <c r="E23" i="41"/>
  <c r="D23" i="41"/>
  <c r="G22" i="41"/>
  <c r="F22" i="41"/>
  <c r="E22" i="41"/>
  <c r="D22" i="41"/>
  <c r="G21" i="41"/>
  <c r="F21" i="41"/>
  <c r="E21" i="41"/>
  <c r="D21" i="41"/>
  <c r="G20" i="41"/>
  <c r="F20" i="41"/>
  <c r="E20" i="41"/>
  <c r="D20" i="41"/>
  <c r="L15" i="41"/>
  <c r="K15" i="41"/>
  <c r="J15" i="41"/>
  <c r="I15" i="41"/>
  <c r="G15" i="41"/>
  <c r="F15" i="41"/>
  <c r="E15" i="41"/>
  <c r="D15" i="41"/>
  <c r="L14" i="41"/>
  <c r="K14" i="41"/>
  <c r="J14" i="41"/>
  <c r="I14" i="41"/>
  <c r="G14" i="41"/>
  <c r="F14" i="41"/>
  <c r="E14" i="41"/>
  <c r="D14" i="41"/>
  <c r="L13" i="41"/>
  <c r="K13" i="41"/>
  <c r="J13" i="41"/>
  <c r="I13" i="41"/>
  <c r="G13" i="41"/>
  <c r="F13" i="41"/>
  <c r="E13" i="41"/>
  <c r="D13" i="41"/>
  <c r="L12" i="41"/>
  <c r="K12" i="41"/>
  <c r="J12" i="41"/>
  <c r="I12" i="41"/>
  <c r="G12" i="41"/>
  <c r="F12" i="41"/>
  <c r="E12" i="41"/>
  <c r="D12" i="41"/>
  <c r="L11" i="41"/>
  <c r="K11" i="41"/>
  <c r="J11" i="41"/>
  <c r="I11" i="41"/>
  <c r="G11" i="41"/>
  <c r="F11" i="41"/>
  <c r="E11" i="41"/>
  <c r="D11" i="41"/>
  <c r="L10" i="41"/>
  <c r="K10" i="41"/>
  <c r="J10" i="41"/>
  <c r="I10" i="41"/>
  <c r="G10" i="41"/>
  <c r="F10" i="41"/>
  <c r="E10" i="41"/>
  <c r="D10" i="41"/>
  <c r="G100" i="40" l="1"/>
  <c r="F100" i="40"/>
  <c r="E100" i="40"/>
  <c r="D100" i="40"/>
  <c r="G99" i="40"/>
  <c r="F99" i="40"/>
  <c r="E99" i="40"/>
  <c r="D99" i="40"/>
  <c r="G98" i="40"/>
  <c r="F98" i="40"/>
  <c r="E98" i="40"/>
  <c r="D98" i="40"/>
  <c r="G97" i="40"/>
  <c r="F97" i="40"/>
  <c r="E97" i="40"/>
  <c r="D97" i="40"/>
  <c r="G96" i="40"/>
  <c r="F96" i="40"/>
  <c r="E96" i="40"/>
  <c r="D96" i="40"/>
  <c r="G95" i="40"/>
  <c r="F95" i="40"/>
  <c r="E95" i="40"/>
  <c r="D95" i="40"/>
  <c r="L90" i="40"/>
  <c r="K90" i="40"/>
  <c r="J90" i="40"/>
  <c r="I90" i="40"/>
  <c r="G90" i="40"/>
  <c r="F90" i="40"/>
  <c r="E90" i="40"/>
  <c r="D90" i="40"/>
  <c r="L89" i="40"/>
  <c r="K89" i="40"/>
  <c r="J89" i="40"/>
  <c r="I89" i="40"/>
  <c r="G89" i="40"/>
  <c r="F89" i="40"/>
  <c r="E89" i="40"/>
  <c r="D89" i="40"/>
  <c r="L88" i="40"/>
  <c r="K88" i="40"/>
  <c r="J88" i="40"/>
  <c r="I88" i="40"/>
  <c r="G88" i="40"/>
  <c r="F88" i="40"/>
  <c r="E88" i="40"/>
  <c r="D88" i="40"/>
  <c r="L87" i="40"/>
  <c r="K87" i="40"/>
  <c r="J87" i="40"/>
  <c r="I87" i="40"/>
  <c r="G87" i="40"/>
  <c r="F87" i="40"/>
  <c r="E87" i="40"/>
  <c r="D87" i="40"/>
  <c r="L86" i="40"/>
  <c r="K86" i="40"/>
  <c r="J86" i="40"/>
  <c r="I86" i="40"/>
  <c r="G86" i="40"/>
  <c r="F86" i="40"/>
  <c r="E86" i="40"/>
  <c r="D86" i="40"/>
  <c r="L85" i="40"/>
  <c r="K85" i="40"/>
  <c r="J85" i="40"/>
  <c r="I85" i="40"/>
  <c r="G85" i="40"/>
  <c r="F85" i="40"/>
  <c r="E85" i="40"/>
  <c r="D85" i="40"/>
  <c r="G80" i="40"/>
  <c r="F80" i="40"/>
  <c r="E80" i="40"/>
  <c r="D80" i="40"/>
  <c r="G79" i="40"/>
  <c r="F79" i="40"/>
  <c r="E79" i="40"/>
  <c r="D79" i="40"/>
  <c r="G78" i="40"/>
  <c r="F78" i="40"/>
  <c r="E78" i="40"/>
  <c r="D78" i="40"/>
  <c r="G77" i="40"/>
  <c r="F77" i="40"/>
  <c r="E77" i="40"/>
  <c r="D77" i="40"/>
  <c r="G76" i="40"/>
  <c r="F76" i="40"/>
  <c r="E76" i="40"/>
  <c r="D76" i="40"/>
  <c r="G75" i="40"/>
  <c r="F75" i="40"/>
  <c r="E75" i="40"/>
  <c r="D75" i="40"/>
  <c r="L70" i="40"/>
  <c r="K70" i="40"/>
  <c r="J70" i="40"/>
  <c r="I70" i="40"/>
  <c r="G70" i="40"/>
  <c r="F70" i="40"/>
  <c r="E70" i="40"/>
  <c r="D70" i="40"/>
  <c r="L69" i="40"/>
  <c r="K69" i="40"/>
  <c r="J69" i="40"/>
  <c r="I69" i="40"/>
  <c r="G69" i="40"/>
  <c r="F69" i="40"/>
  <c r="E69" i="40"/>
  <c r="D69" i="40"/>
  <c r="L68" i="40"/>
  <c r="K68" i="40"/>
  <c r="J68" i="40"/>
  <c r="I68" i="40"/>
  <c r="G68" i="40"/>
  <c r="F68" i="40"/>
  <c r="E68" i="40"/>
  <c r="D68" i="40"/>
  <c r="L67" i="40"/>
  <c r="K67" i="40"/>
  <c r="J67" i="40"/>
  <c r="I67" i="40"/>
  <c r="G67" i="40"/>
  <c r="F67" i="40"/>
  <c r="E67" i="40"/>
  <c r="D67" i="40"/>
  <c r="L66" i="40"/>
  <c r="K66" i="40"/>
  <c r="J66" i="40"/>
  <c r="I66" i="40"/>
  <c r="G66" i="40"/>
  <c r="F66" i="40"/>
  <c r="E66" i="40"/>
  <c r="D66" i="40"/>
  <c r="L65" i="40"/>
  <c r="K65" i="40"/>
  <c r="J65" i="40"/>
  <c r="I65" i="40"/>
  <c r="G65" i="40"/>
  <c r="F65" i="40"/>
  <c r="E65" i="40"/>
  <c r="D65" i="40"/>
  <c r="G55" i="40"/>
  <c r="F55" i="40"/>
  <c r="E55" i="40"/>
  <c r="D55" i="40"/>
  <c r="G54" i="40"/>
  <c r="F54" i="40"/>
  <c r="E54" i="40"/>
  <c r="D54" i="40"/>
  <c r="G53" i="40"/>
  <c r="F53" i="40"/>
  <c r="E53" i="40"/>
  <c r="D53" i="40"/>
  <c r="G52" i="40"/>
  <c r="F52" i="40"/>
  <c r="E52" i="40"/>
  <c r="D52" i="40"/>
  <c r="G51" i="40"/>
  <c r="F51" i="40"/>
  <c r="E51" i="40"/>
  <c r="D51" i="40"/>
  <c r="G50" i="40"/>
  <c r="F50" i="40"/>
  <c r="E50" i="40"/>
  <c r="D50" i="40"/>
  <c r="L45" i="40"/>
  <c r="K45" i="40"/>
  <c r="J45" i="40"/>
  <c r="I45" i="40"/>
  <c r="G45" i="40"/>
  <c r="F45" i="40"/>
  <c r="E45" i="40"/>
  <c r="D45" i="40"/>
  <c r="L44" i="40"/>
  <c r="K44" i="40"/>
  <c r="J44" i="40"/>
  <c r="I44" i="40"/>
  <c r="G44" i="40"/>
  <c r="F44" i="40"/>
  <c r="E44" i="40"/>
  <c r="D44" i="40"/>
  <c r="L43" i="40"/>
  <c r="K43" i="40"/>
  <c r="J43" i="40"/>
  <c r="I43" i="40"/>
  <c r="G43" i="40"/>
  <c r="F43" i="40"/>
  <c r="E43" i="40"/>
  <c r="D43" i="40"/>
  <c r="L42" i="40"/>
  <c r="K42" i="40"/>
  <c r="J42" i="40"/>
  <c r="I42" i="40"/>
  <c r="G42" i="40"/>
  <c r="F42" i="40"/>
  <c r="E42" i="40"/>
  <c r="D42" i="40"/>
  <c r="L41" i="40"/>
  <c r="K41" i="40"/>
  <c r="J41" i="40"/>
  <c r="I41" i="40"/>
  <c r="G41" i="40"/>
  <c r="F41" i="40"/>
  <c r="E41" i="40"/>
  <c r="D41" i="40"/>
  <c r="L40" i="40"/>
  <c r="K40" i="40"/>
  <c r="J40" i="40"/>
  <c r="I40" i="40"/>
  <c r="G40" i="40"/>
  <c r="F40" i="40"/>
  <c r="E40" i="40"/>
  <c r="D40" i="40"/>
  <c r="L35" i="40"/>
  <c r="K35" i="40"/>
  <c r="J35" i="40"/>
  <c r="I35" i="40"/>
  <c r="G35" i="40"/>
  <c r="F35" i="40"/>
  <c r="E35" i="40"/>
  <c r="D35" i="40"/>
  <c r="L34" i="40"/>
  <c r="K34" i="40"/>
  <c r="J34" i="40"/>
  <c r="I34" i="40"/>
  <c r="G34" i="40"/>
  <c r="F34" i="40"/>
  <c r="E34" i="40"/>
  <c r="D34" i="40"/>
  <c r="L33" i="40"/>
  <c r="K33" i="40"/>
  <c r="J33" i="40"/>
  <c r="I33" i="40"/>
  <c r="G33" i="40"/>
  <c r="F33" i="40"/>
  <c r="E33" i="40"/>
  <c r="D33" i="40"/>
  <c r="L32" i="40"/>
  <c r="K32" i="40"/>
  <c r="J32" i="40"/>
  <c r="I32" i="40"/>
  <c r="G32" i="40"/>
  <c r="F32" i="40"/>
  <c r="E32" i="40"/>
  <c r="D32" i="40"/>
  <c r="L31" i="40"/>
  <c r="K31" i="40"/>
  <c r="J31" i="40"/>
  <c r="I31" i="40"/>
  <c r="G31" i="40"/>
  <c r="F31" i="40"/>
  <c r="E31" i="40"/>
  <c r="D31" i="40"/>
  <c r="L30" i="40"/>
  <c r="K30" i="40"/>
  <c r="J30" i="40"/>
  <c r="I30" i="40"/>
  <c r="G30" i="40"/>
  <c r="F30" i="40"/>
  <c r="E30" i="40"/>
  <c r="D30" i="40"/>
  <c r="G25" i="40"/>
  <c r="F25" i="40"/>
  <c r="E25" i="40"/>
  <c r="D25" i="40"/>
  <c r="G24" i="40"/>
  <c r="F24" i="40"/>
  <c r="E24" i="40"/>
  <c r="D24" i="40"/>
  <c r="G23" i="40"/>
  <c r="F23" i="40"/>
  <c r="E23" i="40"/>
  <c r="D23" i="40"/>
  <c r="G22" i="40"/>
  <c r="F22" i="40"/>
  <c r="E22" i="40"/>
  <c r="D22" i="40"/>
  <c r="G21" i="40"/>
  <c r="F21" i="40"/>
  <c r="E21" i="40"/>
  <c r="D21" i="40"/>
  <c r="G20" i="40"/>
  <c r="F20" i="40"/>
  <c r="E20" i="40"/>
  <c r="D20" i="40"/>
  <c r="L15" i="40"/>
  <c r="K15" i="40"/>
  <c r="J15" i="40"/>
  <c r="I15" i="40"/>
  <c r="G15" i="40"/>
  <c r="F15" i="40"/>
  <c r="E15" i="40"/>
  <c r="D15" i="40"/>
  <c r="L14" i="40"/>
  <c r="K14" i="40"/>
  <c r="J14" i="40"/>
  <c r="I14" i="40"/>
  <c r="G14" i="40"/>
  <c r="F14" i="40"/>
  <c r="E14" i="40"/>
  <c r="D14" i="40"/>
  <c r="L13" i="40"/>
  <c r="K13" i="40"/>
  <c r="J13" i="40"/>
  <c r="I13" i="40"/>
  <c r="G13" i="40"/>
  <c r="F13" i="40"/>
  <c r="E13" i="40"/>
  <c r="D13" i="40"/>
  <c r="L12" i="40"/>
  <c r="K12" i="40"/>
  <c r="J12" i="40"/>
  <c r="I12" i="40"/>
  <c r="G12" i="40"/>
  <c r="F12" i="40"/>
  <c r="E12" i="40"/>
  <c r="D12" i="40"/>
  <c r="L11" i="40"/>
  <c r="K11" i="40"/>
  <c r="J11" i="40"/>
  <c r="I11" i="40"/>
  <c r="G11" i="40"/>
  <c r="F11" i="40"/>
  <c r="E11" i="40"/>
  <c r="D11" i="40"/>
  <c r="L10" i="40"/>
  <c r="K10" i="40"/>
  <c r="J10" i="40"/>
  <c r="I10" i="40"/>
  <c r="G10" i="40"/>
  <c r="F10" i="40"/>
  <c r="E10" i="40"/>
  <c r="D10" i="40"/>
  <c r="G100" i="39" l="1"/>
  <c r="F100" i="39"/>
  <c r="E100" i="39"/>
  <c r="D100" i="39"/>
  <c r="G99" i="39"/>
  <c r="F99" i="39"/>
  <c r="E99" i="39"/>
  <c r="D99" i="39"/>
  <c r="G98" i="39"/>
  <c r="F98" i="39"/>
  <c r="E98" i="39"/>
  <c r="D98" i="39"/>
  <c r="G97" i="39"/>
  <c r="F97" i="39"/>
  <c r="E97" i="39"/>
  <c r="D97" i="39"/>
  <c r="G96" i="39"/>
  <c r="F96" i="39"/>
  <c r="E96" i="39"/>
  <c r="D96" i="39"/>
  <c r="G95" i="39"/>
  <c r="F95" i="39"/>
  <c r="E95" i="39"/>
  <c r="D95" i="39"/>
  <c r="L90" i="39"/>
  <c r="K90" i="39"/>
  <c r="J90" i="39"/>
  <c r="I90" i="39"/>
  <c r="G90" i="39"/>
  <c r="F90" i="39"/>
  <c r="E90" i="39"/>
  <c r="D90" i="39"/>
  <c r="L89" i="39"/>
  <c r="K89" i="39"/>
  <c r="J89" i="39"/>
  <c r="I89" i="39"/>
  <c r="G89" i="39"/>
  <c r="F89" i="39"/>
  <c r="E89" i="39"/>
  <c r="D89" i="39"/>
  <c r="L88" i="39"/>
  <c r="K88" i="39"/>
  <c r="J88" i="39"/>
  <c r="I88" i="39"/>
  <c r="G88" i="39"/>
  <c r="F88" i="39"/>
  <c r="E88" i="39"/>
  <c r="D88" i="39"/>
  <c r="L87" i="39"/>
  <c r="K87" i="39"/>
  <c r="J87" i="39"/>
  <c r="I87" i="39"/>
  <c r="G87" i="39"/>
  <c r="F87" i="39"/>
  <c r="E87" i="39"/>
  <c r="D87" i="39"/>
  <c r="L86" i="39"/>
  <c r="K86" i="39"/>
  <c r="J86" i="39"/>
  <c r="I86" i="39"/>
  <c r="G86" i="39"/>
  <c r="F86" i="39"/>
  <c r="E86" i="39"/>
  <c r="D86" i="39"/>
  <c r="L85" i="39"/>
  <c r="K85" i="39"/>
  <c r="J85" i="39"/>
  <c r="I85" i="39"/>
  <c r="G85" i="39"/>
  <c r="F85" i="39"/>
  <c r="E85" i="39"/>
  <c r="D85" i="39"/>
  <c r="G80" i="39"/>
  <c r="F80" i="39"/>
  <c r="E80" i="39"/>
  <c r="D80" i="39"/>
  <c r="G79" i="39"/>
  <c r="F79" i="39"/>
  <c r="E79" i="39"/>
  <c r="D79" i="39"/>
  <c r="G78" i="39"/>
  <c r="F78" i="39"/>
  <c r="E78" i="39"/>
  <c r="D78" i="39"/>
  <c r="G77" i="39"/>
  <c r="F77" i="39"/>
  <c r="E77" i="39"/>
  <c r="D77" i="39"/>
  <c r="G76" i="39"/>
  <c r="F76" i="39"/>
  <c r="E76" i="39"/>
  <c r="D76" i="39"/>
  <c r="G75" i="39"/>
  <c r="F75" i="39"/>
  <c r="E75" i="39"/>
  <c r="D75" i="39"/>
  <c r="L70" i="39"/>
  <c r="K70" i="39"/>
  <c r="J70" i="39"/>
  <c r="I70" i="39"/>
  <c r="G70" i="39"/>
  <c r="F70" i="39"/>
  <c r="E70" i="39"/>
  <c r="D70" i="39"/>
  <c r="L69" i="39"/>
  <c r="K69" i="39"/>
  <c r="J69" i="39"/>
  <c r="I69" i="39"/>
  <c r="G69" i="39"/>
  <c r="F69" i="39"/>
  <c r="E69" i="39"/>
  <c r="D69" i="39"/>
  <c r="L68" i="39"/>
  <c r="K68" i="39"/>
  <c r="J68" i="39"/>
  <c r="I68" i="39"/>
  <c r="G68" i="39"/>
  <c r="F68" i="39"/>
  <c r="E68" i="39"/>
  <c r="D68" i="39"/>
  <c r="L67" i="39"/>
  <c r="K67" i="39"/>
  <c r="J67" i="39"/>
  <c r="I67" i="39"/>
  <c r="G67" i="39"/>
  <c r="F67" i="39"/>
  <c r="E67" i="39"/>
  <c r="D67" i="39"/>
  <c r="L66" i="39"/>
  <c r="K66" i="39"/>
  <c r="J66" i="39"/>
  <c r="I66" i="39"/>
  <c r="G66" i="39"/>
  <c r="F66" i="39"/>
  <c r="E66" i="39"/>
  <c r="D66" i="39"/>
  <c r="L65" i="39"/>
  <c r="K65" i="39"/>
  <c r="J65" i="39"/>
  <c r="I65" i="39"/>
  <c r="G65" i="39"/>
  <c r="F65" i="39"/>
  <c r="E65" i="39"/>
  <c r="D65" i="39"/>
  <c r="G55" i="39"/>
  <c r="F55" i="39"/>
  <c r="E55" i="39"/>
  <c r="D55" i="39"/>
  <c r="G54" i="39"/>
  <c r="F54" i="39"/>
  <c r="E54" i="39"/>
  <c r="D54" i="39"/>
  <c r="G53" i="39"/>
  <c r="F53" i="39"/>
  <c r="E53" i="39"/>
  <c r="D53" i="39"/>
  <c r="G52" i="39"/>
  <c r="F52" i="39"/>
  <c r="E52" i="39"/>
  <c r="D52" i="39"/>
  <c r="G51" i="39"/>
  <c r="F51" i="39"/>
  <c r="E51" i="39"/>
  <c r="D51" i="39"/>
  <c r="G50" i="39"/>
  <c r="F50" i="39"/>
  <c r="E50" i="39"/>
  <c r="D50" i="39"/>
  <c r="L45" i="39"/>
  <c r="K45" i="39"/>
  <c r="J45" i="39"/>
  <c r="I45" i="39"/>
  <c r="G45" i="39"/>
  <c r="F45" i="39"/>
  <c r="E45" i="39"/>
  <c r="D45" i="39"/>
  <c r="L44" i="39"/>
  <c r="K44" i="39"/>
  <c r="J44" i="39"/>
  <c r="I44" i="39"/>
  <c r="G44" i="39"/>
  <c r="F44" i="39"/>
  <c r="E44" i="39"/>
  <c r="D44" i="39"/>
  <c r="L43" i="39"/>
  <c r="K43" i="39"/>
  <c r="J43" i="39"/>
  <c r="I43" i="39"/>
  <c r="G43" i="39"/>
  <c r="F43" i="39"/>
  <c r="E43" i="39"/>
  <c r="D43" i="39"/>
  <c r="L42" i="39"/>
  <c r="K42" i="39"/>
  <c r="J42" i="39"/>
  <c r="I42" i="39"/>
  <c r="G42" i="39"/>
  <c r="F42" i="39"/>
  <c r="E42" i="39"/>
  <c r="D42" i="39"/>
  <c r="L41" i="39"/>
  <c r="K41" i="39"/>
  <c r="J41" i="39"/>
  <c r="I41" i="39"/>
  <c r="G41" i="39"/>
  <c r="F41" i="39"/>
  <c r="E41" i="39"/>
  <c r="D41" i="39"/>
  <c r="L40" i="39"/>
  <c r="K40" i="39"/>
  <c r="J40" i="39"/>
  <c r="I40" i="39"/>
  <c r="G40" i="39"/>
  <c r="F40" i="39"/>
  <c r="E40" i="39"/>
  <c r="D40" i="39"/>
  <c r="L35" i="39"/>
  <c r="K35" i="39"/>
  <c r="J35" i="39"/>
  <c r="I35" i="39"/>
  <c r="G35" i="39"/>
  <c r="F35" i="39"/>
  <c r="E35" i="39"/>
  <c r="D35" i="39"/>
  <c r="L34" i="39"/>
  <c r="K34" i="39"/>
  <c r="J34" i="39"/>
  <c r="I34" i="39"/>
  <c r="G34" i="39"/>
  <c r="F34" i="39"/>
  <c r="E34" i="39"/>
  <c r="D34" i="39"/>
  <c r="L33" i="39"/>
  <c r="K33" i="39"/>
  <c r="J33" i="39"/>
  <c r="I33" i="39"/>
  <c r="G33" i="39"/>
  <c r="F33" i="39"/>
  <c r="E33" i="39"/>
  <c r="D33" i="39"/>
  <c r="L32" i="39"/>
  <c r="K32" i="39"/>
  <c r="J32" i="39"/>
  <c r="I32" i="39"/>
  <c r="G32" i="39"/>
  <c r="F32" i="39"/>
  <c r="E32" i="39"/>
  <c r="D32" i="39"/>
  <c r="L31" i="39"/>
  <c r="K31" i="39"/>
  <c r="J31" i="39"/>
  <c r="I31" i="39"/>
  <c r="G31" i="39"/>
  <c r="F31" i="39"/>
  <c r="E31" i="39"/>
  <c r="D31" i="39"/>
  <c r="L30" i="39"/>
  <c r="K30" i="39"/>
  <c r="J30" i="39"/>
  <c r="I30" i="39"/>
  <c r="G30" i="39"/>
  <c r="F30" i="39"/>
  <c r="E30" i="39"/>
  <c r="D30" i="39"/>
  <c r="G25" i="39"/>
  <c r="F25" i="39"/>
  <c r="E25" i="39"/>
  <c r="D25" i="39"/>
  <c r="G24" i="39"/>
  <c r="F24" i="39"/>
  <c r="E24" i="39"/>
  <c r="D24" i="39"/>
  <c r="G23" i="39"/>
  <c r="F23" i="39"/>
  <c r="E23" i="39"/>
  <c r="D23" i="39"/>
  <c r="G22" i="39"/>
  <c r="F22" i="39"/>
  <c r="E22" i="39"/>
  <c r="D22" i="39"/>
  <c r="G21" i="39"/>
  <c r="F21" i="39"/>
  <c r="E21" i="39"/>
  <c r="D21" i="39"/>
  <c r="G20" i="39"/>
  <c r="F20" i="39"/>
  <c r="E20" i="39"/>
  <c r="D20" i="39"/>
  <c r="L15" i="39"/>
  <c r="K15" i="39"/>
  <c r="J15" i="39"/>
  <c r="I15" i="39"/>
  <c r="G15" i="39"/>
  <c r="F15" i="39"/>
  <c r="E15" i="39"/>
  <c r="D15" i="39"/>
  <c r="L14" i="39"/>
  <c r="K14" i="39"/>
  <c r="J14" i="39"/>
  <c r="I14" i="39"/>
  <c r="G14" i="39"/>
  <c r="F14" i="39"/>
  <c r="E14" i="39"/>
  <c r="D14" i="39"/>
  <c r="L13" i="39"/>
  <c r="K13" i="39"/>
  <c r="J13" i="39"/>
  <c r="I13" i="39"/>
  <c r="G13" i="39"/>
  <c r="F13" i="39"/>
  <c r="E13" i="39"/>
  <c r="D13" i="39"/>
  <c r="L12" i="39"/>
  <c r="K12" i="39"/>
  <c r="J12" i="39"/>
  <c r="I12" i="39"/>
  <c r="G12" i="39"/>
  <c r="F12" i="39"/>
  <c r="E12" i="39"/>
  <c r="D12" i="39"/>
  <c r="L11" i="39"/>
  <c r="K11" i="39"/>
  <c r="J11" i="39"/>
  <c r="I11" i="39"/>
  <c r="G11" i="39"/>
  <c r="F11" i="39"/>
  <c r="E11" i="39"/>
  <c r="D11" i="39"/>
  <c r="L10" i="39"/>
  <c r="K10" i="39"/>
  <c r="J10" i="39"/>
  <c r="I10" i="39"/>
  <c r="G10" i="39"/>
  <c r="F10" i="39"/>
  <c r="E10" i="39"/>
  <c r="D10" i="39"/>
  <c r="G100" i="38"/>
  <c r="F100" i="38"/>
  <c r="E100" i="38"/>
  <c r="D100" i="38"/>
  <c r="G99" i="38"/>
  <c r="F99" i="38"/>
  <c r="E99" i="38"/>
  <c r="D99" i="38"/>
  <c r="G98" i="38"/>
  <c r="F98" i="38"/>
  <c r="E98" i="38"/>
  <c r="D98" i="38"/>
  <c r="G97" i="38"/>
  <c r="F97" i="38"/>
  <c r="E97" i="38"/>
  <c r="D97" i="38"/>
  <c r="G96" i="38"/>
  <c r="F96" i="38"/>
  <c r="E96" i="38"/>
  <c r="D96" i="38"/>
  <c r="G95" i="38"/>
  <c r="F95" i="38"/>
  <c r="E95" i="38"/>
  <c r="D95" i="38"/>
  <c r="L90" i="38"/>
  <c r="K90" i="38"/>
  <c r="J90" i="38"/>
  <c r="I90" i="38"/>
  <c r="G90" i="38"/>
  <c r="F90" i="38"/>
  <c r="E90" i="38"/>
  <c r="D90" i="38"/>
  <c r="L89" i="38"/>
  <c r="K89" i="38"/>
  <c r="J89" i="38"/>
  <c r="I89" i="38"/>
  <c r="G89" i="38"/>
  <c r="F89" i="38"/>
  <c r="E89" i="38"/>
  <c r="D89" i="38"/>
  <c r="L88" i="38"/>
  <c r="K88" i="38"/>
  <c r="J88" i="38"/>
  <c r="I88" i="38"/>
  <c r="G88" i="38"/>
  <c r="F88" i="38"/>
  <c r="E88" i="38"/>
  <c r="D88" i="38"/>
  <c r="L87" i="38"/>
  <c r="K87" i="38"/>
  <c r="J87" i="38"/>
  <c r="I87" i="38"/>
  <c r="G87" i="38"/>
  <c r="F87" i="38"/>
  <c r="E87" i="38"/>
  <c r="D87" i="38"/>
  <c r="L86" i="38"/>
  <c r="K86" i="38"/>
  <c r="J86" i="38"/>
  <c r="I86" i="38"/>
  <c r="G86" i="38"/>
  <c r="F86" i="38"/>
  <c r="E86" i="38"/>
  <c r="D86" i="38"/>
  <c r="L85" i="38"/>
  <c r="K85" i="38"/>
  <c r="J85" i="38"/>
  <c r="I85" i="38"/>
  <c r="G85" i="38"/>
  <c r="F85" i="38"/>
  <c r="E85" i="38"/>
  <c r="D85" i="38"/>
  <c r="G80" i="38"/>
  <c r="F80" i="38"/>
  <c r="E80" i="38"/>
  <c r="D80" i="38"/>
  <c r="G79" i="38"/>
  <c r="F79" i="38"/>
  <c r="E79" i="38"/>
  <c r="D79" i="38"/>
  <c r="G78" i="38"/>
  <c r="F78" i="38"/>
  <c r="E78" i="38"/>
  <c r="D78" i="38"/>
  <c r="G77" i="38"/>
  <c r="F77" i="38"/>
  <c r="E77" i="38"/>
  <c r="D77" i="38"/>
  <c r="G76" i="38"/>
  <c r="F76" i="38"/>
  <c r="E76" i="38"/>
  <c r="D76" i="38"/>
  <c r="G75" i="38"/>
  <c r="F75" i="38"/>
  <c r="E75" i="38"/>
  <c r="D75" i="38"/>
  <c r="L70" i="38"/>
  <c r="K70" i="38"/>
  <c r="J70" i="38"/>
  <c r="I70" i="38"/>
  <c r="G70" i="38"/>
  <c r="F70" i="38"/>
  <c r="E70" i="38"/>
  <c r="D70" i="38"/>
  <c r="L69" i="38"/>
  <c r="K69" i="38"/>
  <c r="J69" i="38"/>
  <c r="I69" i="38"/>
  <c r="G69" i="38"/>
  <c r="F69" i="38"/>
  <c r="E69" i="38"/>
  <c r="D69" i="38"/>
  <c r="L68" i="38"/>
  <c r="K68" i="38"/>
  <c r="J68" i="38"/>
  <c r="I68" i="38"/>
  <c r="G68" i="38"/>
  <c r="F68" i="38"/>
  <c r="E68" i="38"/>
  <c r="D68" i="38"/>
  <c r="L67" i="38"/>
  <c r="K67" i="38"/>
  <c r="J67" i="38"/>
  <c r="I67" i="38"/>
  <c r="G67" i="38"/>
  <c r="F67" i="38"/>
  <c r="E67" i="38"/>
  <c r="D67" i="38"/>
  <c r="L66" i="38"/>
  <c r="K66" i="38"/>
  <c r="J66" i="38"/>
  <c r="I66" i="38"/>
  <c r="G66" i="38"/>
  <c r="F66" i="38"/>
  <c r="E66" i="38"/>
  <c r="D66" i="38"/>
  <c r="L65" i="38"/>
  <c r="K65" i="38"/>
  <c r="J65" i="38"/>
  <c r="I65" i="38"/>
  <c r="G65" i="38"/>
  <c r="F65" i="38"/>
  <c r="E65" i="38"/>
  <c r="D65" i="38"/>
  <c r="G55" i="38"/>
  <c r="F55" i="38"/>
  <c r="E55" i="38"/>
  <c r="D55" i="38"/>
  <c r="G54" i="38"/>
  <c r="F54" i="38"/>
  <c r="E54" i="38"/>
  <c r="D54" i="38"/>
  <c r="G53" i="38"/>
  <c r="F53" i="38"/>
  <c r="E53" i="38"/>
  <c r="D53" i="38"/>
  <c r="G52" i="38"/>
  <c r="F52" i="38"/>
  <c r="E52" i="38"/>
  <c r="D52" i="38"/>
  <c r="G51" i="38"/>
  <c r="F51" i="38"/>
  <c r="E51" i="38"/>
  <c r="D51" i="38"/>
  <c r="G50" i="38"/>
  <c r="F50" i="38"/>
  <c r="E50" i="38"/>
  <c r="D50" i="38"/>
  <c r="L45" i="38"/>
  <c r="K45" i="38"/>
  <c r="J45" i="38"/>
  <c r="I45" i="38"/>
  <c r="G45" i="38"/>
  <c r="F45" i="38"/>
  <c r="E45" i="38"/>
  <c r="D45" i="38"/>
  <c r="L44" i="38"/>
  <c r="K44" i="38"/>
  <c r="J44" i="38"/>
  <c r="I44" i="38"/>
  <c r="G44" i="38"/>
  <c r="F44" i="38"/>
  <c r="E44" i="38"/>
  <c r="D44" i="38"/>
  <c r="L43" i="38"/>
  <c r="K43" i="38"/>
  <c r="J43" i="38"/>
  <c r="I43" i="38"/>
  <c r="G43" i="38"/>
  <c r="F43" i="38"/>
  <c r="E43" i="38"/>
  <c r="D43" i="38"/>
  <c r="L42" i="38"/>
  <c r="K42" i="38"/>
  <c r="J42" i="38"/>
  <c r="I42" i="38"/>
  <c r="G42" i="38"/>
  <c r="F42" i="38"/>
  <c r="E42" i="38"/>
  <c r="D42" i="38"/>
  <c r="L41" i="38"/>
  <c r="K41" i="38"/>
  <c r="J41" i="38"/>
  <c r="I41" i="38"/>
  <c r="G41" i="38"/>
  <c r="F41" i="38"/>
  <c r="E41" i="38"/>
  <c r="D41" i="38"/>
  <c r="L40" i="38"/>
  <c r="K40" i="38"/>
  <c r="J40" i="38"/>
  <c r="I40" i="38"/>
  <c r="G40" i="38"/>
  <c r="F40" i="38"/>
  <c r="E40" i="38"/>
  <c r="D40" i="38"/>
  <c r="L35" i="38"/>
  <c r="K35" i="38"/>
  <c r="J35" i="38"/>
  <c r="I35" i="38"/>
  <c r="G35" i="38"/>
  <c r="F35" i="38"/>
  <c r="E35" i="38"/>
  <c r="D35" i="38"/>
  <c r="L34" i="38"/>
  <c r="K34" i="38"/>
  <c r="J34" i="38"/>
  <c r="I34" i="38"/>
  <c r="G34" i="38"/>
  <c r="F34" i="38"/>
  <c r="E34" i="38"/>
  <c r="D34" i="38"/>
  <c r="L33" i="38"/>
  <c r="K33" i="38"/>
  <c r="J33" i="38"/>
  <c r="I33" i="38"/>
  <c r="G33" i="38"/>
  <c r="F33" i="38"/>
  <c r="E33" i="38"/>
  <c r="D33" i="38"/>
  <c r="L32" i="38"/>
  <c r="K32" i="38"/>
  <c r="J32" i="38"/>
  <c r="I32" i="38"/>
  <c r="G32" i="38"/>
  <c r="F32" i="38"/>
  <c r="E32" i="38"/>
  <c r="D32" i="38"/>
  <c r="L31" i="38"/>
  <c r="K31" i="38"/>
  <c r="J31" i="38"/>
  <c r="I31" i="38"/>
  <c r="G31" i="38"/>
  <c r="F31" i="38"/>
  <c r="E31" i="38"/>
  <c r="D31" i="38"/>
  <c r="L30" i="38"/>
  <c r="K30" i="38"/>
  <c r="J30" i="38"/>
  <c r="I30" i="38"/>
  <c r="G30" i="38"/>
  <c r="F30" i="38"/>
  <c r="E30" i="38"/>
  <c r="D30" i="38"/>
  <c r="G25" i="38"/>
  <c r="F25" i="38"/>
  <c r="E25" i="38"/>
  <c r="D25" i="38"/>
  <c r="G24" i="38"/>
  <c r="F24" i="38"/>
  <c r="E24" i="38"/>
  <c r="D24" i="38"/>
  <c r="G23" i="38"/>
  <c r="F23" i="38"/>
  <c r="E23" i="38"/>
  <c r="D23" i="38"/>
  <c r="G22" i="38"/>
  <c r="F22" i="38"/>
  <c r="E22" i="38"/>
  <c r="D22" i="38"/>
  <c r="G21" i="38"/>
  <c r="F21" i="38"/>
  <c r="E21" i="38"/>
  <c r="D21" i="38"/>
  <c r="G20" i="38"/>
  <c r="F20" i="38"/>
  <c r="E20" i="38"/>
  <c r="D20" i="38"/>
  <c r="L15" i="38"/>
  <c r="K15" i="38"/>
  <c r="J15" i="38"/>
  <c r="I15" i="38"/>
  <c r="G15" i="38"/>
  <c r="F15" i="38"/>
  <c r="E15" i="38"/>
  <c r="D15" i="38"/>
  <c r="L14" i="38"/>
  <c r="K14" i="38"/>
  <c r="J14" i="38"/>
  <c r="I14" i="38"/>
  <c r="G14" i="38"/>
  <c r="F14" i="38"/>
  <c r="E14" i="38"/>
  <c r="D14" i="38"/>
  <c r="L13" i="38"/>
  <c r="K13" i="38"/>
  <c r="J13" i="38"/>
  <c r="I13" i="38"/>
  <c r="G13" i="38"/>
  <c r="F13" i="38"/>
  <c r="E13" i="38"/>
  <c r="D13" i="38"/>
  <c r="L12" i="38"/>
  <c r="K12" i="38"/>
  <c r="J12" i="38"/>
  <c r="I12" i="38"/>
  <c r="G12" i="38"/>
  <c r="F12" i="38"/>
  <c r="E12" i="38"/>
  <c r="D12" i="38"/>
  <c r="L11" i="38"/>
  <c r="K11" i="38"/>
  <c r="J11" i="38"/>
  <c r="I11" i="38"/>
  <c r="G11" i="38"/>
  <c r="F11" i="38"/>
  <c r="E11" i="38"/>
  <c r="D11" i="38"/>
  <c r="L10" i="38"/>
  <c r="K10" i="38"/>
  <c r="J10" i="38"/>
  <c r="I10" i="38"/>
  <c r="G10" i="38"/>
  <c r="F10" i="38"/>
  <c r="E10" i="38"/>
  <c r="D10" i="38"/>
  <c r="D75" i="37"/>
  <c r="I65" i="37"/>
  <c r="D65" i="37"/>
  <c r="D20" i="37"/>
  <c r="I10" i="37"/>
  <c r="D10" i="37"/>
  <c r="G100" i="37"/>
  <c r="F100" i="37"/>
  <c r="E100" i="37"/>
  <c r="D100" i="37"/>
  <c r="G99" i="37"/>
  <c r="F99" i="37"/>
  <c r="E99" i="37"/>
  <c r="D99" i="37"/>
  <c r="G98" i="37"/>
  <c r="F98" i="37"/>
  <c r="E98" i="37"/>
  <c r="D98" i="37"/>
  <c r="G97" i="37"/>
  <c r="F97" i="37"/>
  <c r="E97" i="37"/>
  <c r="D97" i="37"/>
  <c r="G96" i="37"/>
  <c r="F96" i="37"/>
  <c r="E96" i="37"/>
  <c r="D96" i="37"/>
  <c r="G95" i="37"/>
  <c r="F95" i="37"/>
  <c r="E95" i="37"/>
  <c r="D95" i="37"/>
  <c r="L90" i="37"/>
  <c r="K90" i="37"/>
  <c r="J90" i="37"/>
  <c r="I90" i="37"/>
  <c r="G90" i="37"/>
  <c r="F90" i="37"/>
  <c r="E90" i="37"/>
  <c r="D90" i="37"/>
  <c r="L89" i="37"/>
  <c r="K89" i="37"/>
  <c r="J89" i="37"/>
  <c r="I89" i="37"/>
  <c r="G89" i="37"/>
  <c r="F89" i="37"/>
  <c r="E89" i="37"/>
  <c r="D89" i="37"/>
  <c r="L88" i="37"/>
  <c r="K88" i="37"/>
  <c r="J88" i="37"/>
  <c r="I88" i="37"/>
  <c r="G88" i="37"/>
  <c r="F88" i="37"/>
  <c r="E88" i="37"/>
  <c r="D88" i="37"/>
  <c r="L87" i="37"/>
  <c r="K87" i="37"/>
  <c r="J87" i="37"/>
  <c r="I87" i="37"/>
  <c r="G87" i="37"/>
  <c r="F87" i="37"/>
  <c r="E87" i="37"/>
  <c r="D87" i="37"/>
  <c r="L86" i="37"/>
  <c r="K86" i="37"/>
  <c r="J86" i="37"/>
  <c r="I86" i="37"/>
  <c r="G86" i="37"/>
  <c r="F86" i="37"/>
  <c r="E86" i="37"/>
  <c r="D86" i="37"/>
  <c r="L85" i="37"/>
  <c r="K85" i="37"/>
  <c r="J85" i="37"/>
  <c r="I85" i="37"/>
  <c r="G85" i="37"/>
  <c r="F85" i="37"/>
  <c r="E85" i="37"/>
  <c r="D85" i="37"/>
  <c r="G80" i="37"/>
  <c r="F80" i="37"/>
  <c r="E80" i="37"/>
  <c r="D80" i="37"/>
  <c r="G79" i="37"/>
  <c r="F79" i="37"/>
  <c r="E79" i="37"/>
  <c r="D79" i="37"/>
  <c r="G78" i="37"/>
  <c r="F78" i="37"/>
  <c r="E78" i="37"/>
  <c r="D78" i="37"/>
  <c r="G77" i="37"/>
  <c r="F77" i="37"/>
  <c r="E77" i="37"/>
  <c r="D77" i="37"/>
  <c r="G76" i="37"/>
  <c r="F76" i="37"/>
  <c r="E76" i="37"/>
  <c r="D76" i="37"/>
  <c r="G75" i="37"/>
  <c r="F75" i="37"/>
  <c r="E75" i="37"/>
  <c r="L70" i="37"/>
  <c r="K70" i="37"/>
  <c r="J70" i="37"/>
  <c r="I70" i="37"/>
  <c r="G70" i="37"/>
  <c r="F70" i="37"/>
  <c r="E70" i="37"/>
  <c r="D70" i="37"/>
  <c r="L69" i="37"/>
  <c r="K69" i="37"/>
  <c r="J69" i="37"/>
  <c r="I69" i="37"/>
  <c r="G69" i="37"/>
  <c r="F69" i="37"/>
  <c r="E69" i="37"/>
  <c r="D69" i="37"/>
  <c r="L68" i="37"/>
  <c r="K68" i="37"/>
  <c r="J68" i="37"/>
  <c r="I68" i="37"/>
  <c r="G68" i="37"/>
  <c r="F68" i="37"/>
  <c r="E68" i="37"/>
  <c r="D68" i="37"/>
  <c r="L67" i="37"/>
  <c r="K67" i="37"/>
  <c r="J67" i="37"/>
  <c r="I67" i="37"/>
  <c r="G67" i="37"/>
  <c r="F67" i="37"/>
  <c r="E67" i="37"/>
  <c r="D67" i="37"/>
  <c r="L66" i="37"/>
  <c r="K66" i="37"/>
  <c r="J66" i="37"/>
  <c r="I66" i="37"/>
  <c r="G66" i="37"/>
  <c r="F66" i="37"/>
  <c r="E66" i="37"/>
  <c r="D66" i="37"/>
  <c r="L65" i="37"/>
  <c r="K65" i="37"/>
  <c r="J65" i="37"/>
  <c r="G65" i="37"/>
  <c r="F65" i="37"/>
  <c r="E65" i="37"/>
  <c r="G55" i="37"/>
  <c r="F55" i="37"/>
  <c r="E55" i="37"/>
  <c r="D55" i="37"/>
  <c r="G54" i="37"/>
  <c r="F54" i="37"/>
  <c r="E54" i="37"/>
  <c r="D54" i="37"/>
  <c r="G53" i="37"/>
  <c r="F53" i="37"/>
  <c r="E53" i="37"/>
  <c r="D53" i="37"/>
  <c r="G52" i="37"/>
  <c r="F52" i="37"/>
  <c r="E52" i="37"/>
  <c r="D52" i="37"/>
  <c r="G51" i="37"/>
  <c r="F51" i="37"/>
  <c r="E51" i="37"/>
  <c r="D51" i="37"/>
  <c r="G50" i="37"/>
  <c r="F50" i="37"/>
  <c r="E50" i="37"/>
  <c r="D50" i="37"/>
  <c r="L45" i="37"/>
  <c r="K45" i="37"/>
  <c r="J45" i="37"/>
  <c r="I45" i="37"/>
  <c r="L44" i="37"/>
  <c r="K44" i="37"/>
  <c r="J44" i="37"/>
  <c r="I44" i="37"/>
  <c r="L43" i="37"/>
  <c r="K43" i="37"/>
  <c r="J43" i="37"/>
  <c r="I43" i="37"/>
  <c r="L42" i="37"/>
  <c r="K42" i="37"/>
  <c r="J42" i="37"/>
  <c r="I42" i="37"/>
  <c r="L41" i="37"/>
  <c r="K41" i="37"/>
  <c r="J41" i="37"/>
  <c r="I41" i="37"/>
  <c r="L40" i="37"/>
  <c r="K40" i="37"/>
  <c r="J40" i="37"/>
  <c r="I40" i="37"/>
  <c r="L35" i="37"/>
  <c r="K35" i="37"/>
  <c r="J35" i="37"/>
  <c r="I35" i="37"/>
  <c r="G35" i="37"/>
  <c r="G45" i="37" s="1"/>
  <c r="F35" i="37"/>
  <c r="F45" i="37" s="1"/>
  <c r="E35" i="37"/>
  <c r="E45" i="37" s="1"/>
  <c r="D35" i="37"/>
  <c r="D45" i="37" s="1"/>
  <c r="L34" i="37"/>
  <c r="K34" i="37"/>
  <c r="J34" i="37"/>
  <c r="I34" i="37"/>
  <c r="G34" i="37"/>
  <c r="G44" i="37" s="1"/>
  <c r="F34" i="37"/>
  <c r="F44" i="37" s="1"/>
  <c r="E34" i="37"/>
  <c r="E44" i="37" s="1"/>
  <c r="D34" i="37"/>
  <c r="D44" i="37" s="1"/>
  <c r="L33" i="37"/>
  <c r="K33" i="37"/>
  <c r="J33" i="37"/>
  <c r="I33" i="37"/>
  <c r="G33" i="37"/>
  <c r="G43" i="37" s="1"/>
  <c r="F33" i="37"/>
  <c r="F43" i="37" s="1"/>
  <c r="E33" i="37"/>
  <c r="E43" i="37" s="1"/>
  <c r="D33" i="37"/>
  <c r="D43" i="37" s="1"/>
  <c r="L32" i="37"/>
  <c r="K32" i="37"/>
  <c r="J32" i="37"/>
  <c r="I32" i="37"/>
  <c r="G32" i="37"/>
  <c r="G42" i="37" s="1"/>
  <c r="F32" i="37"/>
  <c r="F42" i="37" s="1"/>
  <c r="E32" i="37"/>
  <c r="E42" i="37" s="1"/>
  <c r="D32" i="37"/>
  <c r="D42" i="37" s="1"/>
  <c r="L31" i="37"/>
  <c r="K31" i="37"/>
  <c r="J31" i="37"/>
  <c r="I31" i="37"/>
  <c r="G31" i="37"/>
  <c r="G41" i="37" s="1"/>
  <c r="F31" i="37"/>
  <c r="F41" i="37" s="1"/>
  <c r="E31" i="37"/>
  <c r="E41" i="37" s="1"/>
  <c r="D31" i="37"/>
  <c r="D41" i="37" s="1"/>
  <c r="L30" i="37"/>
  <c r="K30" i="37"/>
  <c r="J30" i="37"/>
  <c r="I30" i="37"/>
  <c r="G30" i="37"/>
  <c r="G40" i="37" s="1"/>
  <c r="F30" i="37"/>
  <c r="F40" i="37" s="1"/>
  <c r="E30" i="37"/>
  <c r="E40" i="37" s="1"/>
  <c r="D30" i="37"/>
  <c r="D40" i="37" s="1"/>
  <c r="G25" i="37"/>
  <c r="F25" i="37"/>
  <c r="E25" i="37"/>
  <c r="D25" i="37"/>
  <c r="G24" i="37"/>
  <c r="F24" i="37"/>
  <c r="E24" i="37"/>
  <c r="D24" i="37"/>
  <c r="G23" i="37"/>
  <c r="F23" i="37"/>
  <c r="E23" i="37"/>
  <c r="D23" i="37"/>
  <c r="G22" i="37"/>
  <c r="F22" i="37"/>
  <c r="E22" i="37"/>
  <c r="D22" i="37"/>
  <c r="G21" i="37"/>
  <c r="F21" i="37"/>
  <c r="E21" i="37"/>
  <c r="D21" i="37"/>
  <c r="G20" i="37"/>
  <c r="F20" i="37"/>
  <c r="E20" i="37"/>
  <c r="L15" i="37"/>
  <c r="K15" i="37"/>
  <c r="J15" i="37"/>
  <c r="I15" i="37"/>
  <c r="G15" i="37"/>
  <c r="F15" i="37"/>
  <c r="E15" i="37"/>
  <c r="D15" i="37"/>
  <c r="L14" i="37"/>
  <c r="K14" i="37"/>
  <c r="J14" i="37"/>
  <c r="I14" i="37"/>
  <c r="G14" i="37"/>
  <c r="F14" i="37"/>
  <c r="E14" i="37"/>
  <c r="D14" i="37"/>
  <c r="L13" i="37"/>
  <c r="K13" i="37"/>
  <c r="J13" i="37"/>
  <c r="I13" i="37"/>
  <c r="G13" i="37"/>
  <c r="F13" i="37"/>
  <c r="E13" i="37"/>
  <c r="D13" i="37"/>
  <c r="L12" i="37"/>
  <c r="K12" i="37"/>
  <c r="J12" i="37"/>
  <c r="I12" i="37"/>
  <c r="G12" i="37"/>
  <c r="F12" i="37"/>
  <c r="E12" i="37"/>
  <c r="D12" i="37"/>
  <c r="L11" i="37"/>
  <c r="K11" i="37"/>
  <c r="J11" i="37"/>
  <c r="I11" i="37"/>
  <c r="G11" i="37"/>
  <c r="F11" i="37"/>
  <c r="E11" i="37"/>
  <c r="D11" i="37"/>
  <c r="L10" i="37"/>
  <c r="K10" i="37"/>
  <c r="J10" i="37"/>
  <c r="G10" i="37"/>
  <c r="F10" i="37"/>
  <c r="E10" i="37"/>
  <c r="G100" i="36"/>
  <c r="F100" i="36"/>
  <c r="E100" i="36"/>
  <c r="D100" i="36"/>
  <c r="G99" i="36"/>
  <c r="F99" i="36"/>
  <c r="E99" i="36"/>
  <c r="D99" i="36"/>
  <c r="G98" i="36"/>
  <c r="F98" i="36"/>
  <c r="E98" i="36"/>
  <c r="D98" i="36"/>
  <c r="G97" i="36"/>
  <c r="F97" i="36"/>
  <c r="E97" i="36"/>
  <c r="D97" i="36"/>
  <c r="G96" i="36"/>
  <c r="F96" i="36"/>
  <c r="E96" i="36"/>
  <c r="D96" i="36"/>
  <c r="G95" i="36"/>
  <c r="F95" i="36"/>
  <c r="E95" i="36"/>
  <c r="D95" i="36"/>
  <c r="L90" i="36"/>
  <c r="K90" i="36"/>
  <c r="J90" i="36"/>
  <c r="I90" i="36"/>
  <c r="G90" i="36"/>
  <c r="F90" i="36"/>
  <c r="E90" i="36"/>
  <c r="D90" i="36"/>
  <c r="L89" i="36"/>
  <c r="K89" i="36"/>
  <c r="J89" i="36"/>
  <c r="I89" i="36"/>
  <c r="G89" i="36"/>
  <c r="F89" i="36"/>
  <c r="E89" i="36"/>
  <c r="D89" i="36"/>
  <c r="L88" i="36"/>
  <c r="K88" i="36"/>
  <c r="J88" i="36"/>
  <c r="I88" i="36"/>
  <c r="G88" i="36"/>
  <c r="F88" i="36"/>
  <c r="E88" i="36"/>
  <c r="D88" i="36"/>
  <c r="L87" i="36"/>
  <c r="K87" i="36"/>
  <c r="J87" i="36"/>
  <c r="I87" i="36"/>
  <c r="G87" i="36"/>
  <c r="F87" i="36"/>
  <c r="E87" i="36"/>
  <c r="D87" i="36"/>
  <c r="L86" i="36"/>
  <c r="K86" i="36"/>
  <c r="J86" i="36"/>
  <c r="I86" i="36"/>
  <c r="G86" i="36"/>
  <c r="F86" i="36"/>
  <c r="E86" i="36"/>
  <c r="D86" i="36"/>
  <c r="L85" i="36"/>
  <c r="K85" i="36"/>
  <c r="J85" i="36"/>
  <c r="I85" i="36"/>
  <c r="G85" i="36"/>
  <c r="F85" i="36"/>
  <c r="E85" i="36"/>
  <c r="D85" i="36"/>
  <c r="G80" i="36"/>
  <c r="F80" i="36"/>
  <c r="E80" i="36"/>
  <c r="D80" i="36"/>
  <c r="G79" i="36"/>
  <c r="F79" i="36"/>
  <c r="E79" i="36"/>
  <c r="D79" i="36"/>
  <c r="G78" i="36"/>
  <c r="F78" i="36"/>
  <c r="E78" i="36"/>
  <c r="D78" i="36"/>
  <c r="G77" i="36"/>
  <c r="F77" i="36"/>
  <c r="E77" i="36"/>
  <c r="D77" i="36"/>
  <c r="G76" i="36"/>
  <c r="F76" i="36"/>
  <c r="E76" i="36"/>
  <c r="D76" i="36"/>
  <c r="G75" i="36"/>
  <c r="F75" i="36"/>
  <c r="E75" i="36"/>
  <c r="D75" i="36"/>
  <c r="L70" i="36"/>
  <c r="K70" i="36"/>
  <c r="J70" i="36"/>
  <c r="I70" i="36"/>
  <c r="G70" i="36"/>
  <c r="F70" i="36"/>
  <c r="E70" i="36"/>
  <c r="D70" i="36"/>
  <c r="L69" i="36"/>
  <c r="K69" i="36"/>
  <c r="J69" i="36"/>
  <c r="I69" i="36"/>
  <c r="G69" i="36"/>
  <c r="F69" i="36"/>
  <c r="E69" i="36"/>
  <c r="D69" i="36"/>
  <c r="L68" i="36"/>
  <c r="K68" i="36"/>
  <c r="J68" i="36"/>
  <c r="I68" i="36"/>
  <c r="G68" i="36"/>
  <c r="F68" i="36"/>
  <c r="E68" i="36"/>
  <c r="D68" i="36"/>
  <c r="L67" i="36"/>
  <c r="K67" i="36"/>
  <c r="J67" i="36"/>
  <c r="I67" i="36"/>
  <c r="G67" i="36"/>
  <c r="F67" i="36"/>
  <c r="E67" i="36"/>
  <c r="D67" i="36"/>
  <c r="L66" i="36"/>
  <c r="K66" i="36"/>
  <c r="J66" i="36"/>
  <c r="I66" i="36"/>
  <c r="G66" i="36"/>
  <c r="F66" i="36"/>
  <c r="E66" i="36"/>
  <c r="D66" i="36"/>
  <c r="L65" i="36"/>
  <c r="K65" i="36"/>
  <c r="J65" i="36"/>
  <c r="I65" i="36"/>
  <c r="G65" i="36"/>
  <c r="F65" i="36"/>
  <c r="E65" i="36"/>
  <c r="D65" i="36"/>
  <c r="G55" i="36"/>
  <c r="F55" i="36"/>
  <c r="E55" i="36"/>
  <c r="D55" i="36"/>
  <c r="G54" i="36"/>
  <c r="F54" i="36"/>
  <c r="E54" i="36"/>
  <c r="D54" i="36"/>
  <c r="G53" i="36"/>
  <c r="F53" i="36"/>
  <c r="E53" i="36"/>
  <c r="D53" i="36"/>
  <c r="G52" i="36"/>
  <c r="F52" i="36"/>
  <c r="E52" i="36"/>
  <c r="D52" i="36"/>
  <c r="G51" i="36"/>
  <c r="F51" i="36"/>
  <c r="E51" i="36"/>
  <c r="D51" i="36"/>
  <c r="G50" i="36"/>
  <c r="F50" i="36"/>
  <c r="E50" i="36"/>
  <c r="D50" i="36"/>
  <c r="L45" i="36"/>
  <c r="K45" i="36"/>
  <c r="J45" i="36"/>
  <c r="I45" i="36"/>
  <c r="G45" i="36"/>
  <c r="F45" i="36"/>
  <c r="E45" i="36"/>
  <c r="D45" i="36"/>
  <c r="L44" i="36"/>
  <c r="K44" i="36"/>
  <c r="J44" i="36"/>
  <c r="I44" i="36"/>
  <c r="G44" i="36"/>
  <c r="F44" i="36"/>
  <c r="E44" i="36"/>
  <c r="D44" i="36"/>
  <c r="L43" i="36"/>
  <c r="K43" i="36"/>
  <c r="J43" i="36"/>
  <c r="I43" i="36"/>
  <c r="G43" i="36"/>
  <c r="F43" i="36"/>
  <c r="E43" i="36"/>
  <c r="D43" i="36"/>
  <c r="L42" i="36"/>
  <c r="K42" i="36"/>
  <c r="J42" i="36"/>
  <c r="I42" i="36"/>
  <c r="G42" i="36"/>
  <c r="F42" i="36"/>
  <c r="E42" i="36"/>
  <c r="D42" i="36"/>
  <c r="L41" i="36"/>
  <c r="K41" i="36"/>
  <c r="J41" i="36"/>
  <c r="I41" i="36"/>
  <c r="G41" i="36"/>
  <c r="F41" i="36"/>
  <c r="E41" i="36"/>
  <c r="D41" i="36"/>
  <c r="L40" i="36"/>
  <c r="K40" i="36"/>
  <c r="J40" i="36"/>
  <c r="I40" i="36"/>
  <c r="G40" i="36"/>
  <c r="F40" i="36"/>
  <c r="E40" i="36"/>
  <c r="D40" i="36"/>
  <c r="L35" i="36"/>
  <c r="K35" i="36"/>
  <c r="J35" i="36"/>
  <c r="I35" i="36"/>
  <c r="G35" i="36"/>
  <c r="F35" i="36"/>
  <c r="E35" i="36"/>
  <c r="D35" i="36"/>
  <c r="L34" i="36"/>
  <c r="K34" i="36"/>
  <c r="J34" i="36"/>
  <c r="I34" i="36"/>
  <c r="G34" i="36"/>
  <c r="F34" i="36"/>
  <c r="E34" i="36"/>
  <c r="D34" i="36"/>
  <c r="L33" i="36"/>
  <c r="K33" i="36"/>
  <c r="J33" i="36"/>
  <c r="I33" i="36"/>
  <c r="G33" i="36"/>
  <c r="F33" i="36"/>
  <c r="E33" i="36"/>
  <c r="D33" i="36"/>
  <c r="L32" i="36"/>
  <c r="K32" i="36"/>
  <c r="J32" i="36"/>
  <c r="I32" i="36"/>
  <c r="G32" i="36"/>
  <c r="F32" i="36"/>
  <c r="E32" i="36"/>
  <c r="D32" i="36"/>
  <c r="L31" i="36"/>
  <c r="K31" i="36"/>
  <c r="J31" i="36"/>
  <c r="I31" i="36"/>
  <c r="G31" i="36"/>
  <c r="F31" i="36"/>
  <c r="E31" i="36"/>
  <c r="D31" i="36"/>
  <c r="L30" i="36"/>
  <c r="K30" i="36"/>
  <c r="J30" i="36"/>
  <c r="I30" i="36"/>
  <c r="G30" i="36"/>
  <c r="F30" i="36"/>
  <c r="E30" i="36"/>
  <c r="D30" i="36"/>
  <c r="G25" i="36"/>
  <c r="F25" i="36"/>
  <c r="E25" i="36"/>
  <c r="D25" i="36"/>
  <c r="G24" i="36"/>
  <c r="F24" i="36"/>
  <c r="E24" i="36"/>
  <c r="D24" i="36"/>
  <c r="G23" i="36"/>
  <c r="F23" i="36"/>
  <c r="E23" i="36"/>
  <c r="D23" i="36"/>
  <c r="G22" i="36"/>
  <c r="F22" i="36"/>
  <c r="E22" i="36"/>
  <c r="D22" i="36"/>
  <c r="G21" i="36"/>
  <c r="F21" i="36"/>
  <c r="E21" i="36"/>
  <c r="D21" i="36"/>
  <c r="G20" i="36"/>
  <c r="F20" i="36"/>
  <c r="E20" i="36"/>
  <c r="D20" i="36"/>
  <c r="L15" i="36"/>
  <c r="K15" i="36"/>
  <c r="J15" i="36"/>
  <c r="I15" i="36"/>
  <c r="G15" i="36"/>
  <c r="F15" i="36"/>
  <c r="E15" i="36"/>
  <c r="D15" i="36"/>
  <c r="L14" i="36"/>
  <c r="K14" i="36"/>
  <c r="J14" i="36"/>
  <c r="I14" i="36"/>
  <c r="G14" i="36"/>
  <c r="F14" i="36"/>
  <c r="E14" i="36"/>
  <c r="D14" i="36"/>
  <c r="L13" i="36"/>
  <c r="K13" i="36"/>
  <c r="J13" i="36"/>
  <c r="I13" i="36"/>
  <c r="G13" i="36"/>
  <c r="F13" i="36"/>
  <c r="E13" i="36"/>
  <c r="D13" i="36"/>
  <c r="L12" i="36"/>
  <c r="K12" i="36"/>
  <c r="J12" i="36"/>
  <c r="I12" i="36"/>
  <c r="G12" i="36"/>
  <c r="F12" i="36"/>
  <c r="E12" i="36"/>
  <c r="D12" i="36"/>
  <c r="L11" i="36"/>
  <c r="K11" i="36"/>
  <c r="J11" i="36"/>
  <c r="I11" i="36"/>
  <c r="G11" i="36"/>
  <c r="F11" i="36"/>
  <c r="E11" i="36"/>
  <c r="D11" i="36"/>
  <c r="L10" i="36"/>
  <c r="K10" i="36"/>
  <c r="J10" i="36"/>
  <c r="I10" i="36"/>
  <c r="G10" i="36"/>
  <c r="F10" i="36"/>
  <c r="E10" i="36"/>
  <c r="D10" i="36"/>
  <c r="G100" i="35" l="1"/>
  <c r="F100" i="35"/>
  <c r="E100" i="35"/>
  <c r="D100" i="35"/>
  <c r="G99" i="35"/>
  <c r="F99" i="35"/>
  <c r="E99" i="35"/>
  <c r="D99" i="35"/>
  <c r="G98" i="35"/>
  <c r="F98" i="35"/>
  <c r="E98" i="35"/>
  <c r="D98" i="35"/>
  <c r="G97" i="35"/>
  <c r="F97" i="35"/>
  <c r="E97" i="35"/>
  <c r="D97" i="35"/>
  <c r="G96" i="35"/>
  <c r="F96" i="35"/>
  <c r="E96" i="35"/>
  <c r="D96" i="35"/>
  <c r="G95" i="35"/>
  <c r="F95" i="35"/>
  <c r="E95" i="35"/>
  <c r="D95" i="35"/>
  <c r="L90" i="35"/>
  <c r="K90" i="35"/>
  <c r="J90" i="35"/>
  <c r="I90" i="35"/>
  <c r="G90" i="35"/>
  <c r="F90" i="35"/>
  <c r="E90" i="35"/>
  <c r="D90" i="35"/>
  <c r="L89" i="35"/>
  <c r="K89" i="35"/>
  <c r="J89" i="35"/>
  <c r="I89" i="35"/>
  <c r="G89" i="35"/>
  <c r="F89" i="35"/>
  <c r="E89" i="35"/>
  <c r="D89" i="35"/>
  <c r="L88" i="35"/>
  <c r="K88" i="35"/>
  <c r="J88" i="35"/>
  <c r="I88" i="35"/>
  <c r="G88" i="35"/>
  <c r="F88" i="35"/>
  <c r="E88" i="35"/>
  <c r="D88" i="35"/>
  <c r="L87" i="35"/>
  <c r="K87" i="35"/>
  <c r="J87" i="35"/>
  <c r="I87" i="35"/>
  <c r="G87" i="35"/>
  <c r="F87" i="35"/>
  <c r="E87" i="35"/>
  <c r="D87" i="35"/>
  <c r="L86" i="35"/>
  <c r="K86" i="35"/>
  <c r="J86" i="35"/>
  <c r="I86" i="35"/>
  <c r="G86" i="35"/>
  <c r="F86" i="35"/>
  <c r="E86" i="35"/>
  <c r="D86" i="35"/>
  <c r="L85" i="35"/>
  <c r="K85" i="35"/>
  <c r="J85" i="35"/>
  <c r="I85" i="35"/>
  <c r="G85" i="35"/>
  <c r="F85" i="35"/>
  <c r="E85" i="35"/>
  <c r="D85" i="35"/>
  <c r="G80" i="35"/>
  <c r="F80" i="35"/>
  <c r="E80" i="35"/>
  <c r="D80" i="35"/>
  <c r="G79" i="35"/>
  <c r="F79" i="35"/>
  <c r="E79" i="35"/>
  <c r="D79" i="35"/>
  <c r="G78" i="35"/>
  <c r="F78" i="35"/>
  <c r="E78" i="35"/>
  <c r="D78" i="35"/>
  <c r="G77" i="35"/>
  <c r="F77" i="35"/>
  <c r="E77" i="35"/>
  <c r="D77" i="35"/>
  <c r="G76" i="35"/>
  <c r="F76" i="35"/>
  <c r="E76" i="35"/>
  <c r="D76" i="35"/>
  <c r="G75" i="35"/>
  <c r="F75" i="35"/>
  <c r="E75" i="35"/>
  <c r="D75" i="35"/>
  <c r="L70" i="35"/>
  <c r="K70" i="35"/>
  <c r="J70" i="35"/>
  <c r="I70" i="35"/>
  <c r="G70" i="35"/>
  <c r="F70" i="35"/>
  <c r="E70" i="35"/>
  <c r="D70" i="35"/>
  <c r="L69" i="35"/>
  <c r="K69" i="35"/>
  <c r="J69" i="35"/>
  <c r="I69" i="35"/>
  <c r="G69" i="35"/>
  <c r="F69" i="35"/>
  <c r="E69" i="35"/>
  <c r="D69" i="35"/>
  <c r="L68" i="35"/>
  <c r="K68" i="35"/>
  <c r="J68" i="35"/>
  <c r="I68" i="35"/>
  <c r="G68" i="35"/>
  <c r="F68" i="35"/>
  <c r="E68" i="35"/>
  <c r="D68" i="35"/>
  <c r="L67" i="35"/>
  <c r="K67" i="35"/>
  <c r="J67" i="35"/>
  <c r="I67" i="35"/>
  <c r="G67" i="35"/>
  <c r="F67" i="35"/>
  <c r="E67" i="35"/>
  <c r="D67" i="35"/>
  <c r="L66" i="35"/>
  <c r="K66" i="35"/>
  <c r="J66" i="35"/>
  <c r="I66" i="35"/>
  <c r="G66" i="35"/>
  <c r="F66" i="35"/>
  <c r="E66" i="35"/>
  <c r="D66" i="35"/>
  <c r="L65" i="35"/>
  <c r="K65" i="35"/>
  <c r="J65" i="35"/>
  <c r="I65" i="35"/>
  <c r="G65" i="35"/>
  <c r="F65" i="35"/>
  <c r="E65" i="35"/>
  <c r="D65" i="35"/>
  <c r="G55" i="35"/>
  <c r="F55" i="35"/>
  <c r="E55" i="35"/>
  <c r="D55" i="35"/>
  <c r="G54" i="35"/>
  <c r="F54" i="35"/>
  <c r="E54" i="35"/>
  <c r="D54" i="35"/>
  <c r="G53" i="35"/>
  <c r="F53" i="35"/>
  <c r="E53" i="35"/>
  <c r="D53" i="35"/>
  <c r="G52" i="35"/>
  <c r="F52" i="35"/>
  <c r="E52" i="35"/>
  <c r="D52" i="35"/>
  <c r="G51" i="35"/>
  <c r="F51" i="35"/>
  <c r="E51" i="35"/>
  <c r="D51" i="35"/>
  <c r="G50" i="35"/>
  <c r="F50" i="35"/>
  <c r="E50" i="35"/>
  <c r="D50" i="35"/>
  <c r="L45" i="35"/>
  <c r="K45" i="35"/>
  <c r="J45" i="35"/>
  <c r="I45" i="35"/>
  <c r="G45" i="35"/>
  <c r="F45" i="35"/>
  <c r="E45" i="35"/>
  <c r="D45" i="35"/>
  <c r="L44" i="35"/>
  <c r="K44" i="35"/>
  <c r="J44" i="35"/>
  <c r="I44" i="35"/>
  <c r="G44" i="35"/>
  <c r="F44" i="35"/>
  <c r="E44" i="35"/>
  <c r="D44" i="35"/>
  <c r="L43" i="35"/>
  <c r="K43" i="35"/>
  <c r="J43" i="35"/>
  <c r="I43" i="35"/>
  <c r="G43" i="35"/>
  <c r="F43" i="35"/>
  <c r="E43" i="35"/>
  <c r="D43" i="35"/>
  <c r="L42" i="35"/>
  <c r="K42" i="35"/>
  <c r="J42" i="35"/>
  <c r="I42" i="35"/>
  <c r="G42" i="35"/>
  <c r="F42" i="35"/>
  <c r="E42" i="35"/>
  <c r="D42" i="35"/>
  <c r="L41" i="35"/>
  <c r="K41" i="35"/>
  <c r="J41" i="35"/>
  <c r="I41" i="35"/>
  <c r="G41" i="35"/>
  <c r="F41" i="35"/>
  <c r="E41" i="35"/>
  <c r="D41" i="35"/>
  <c r="L40" i="35"/>
  <c r="K40" i="35"/>
  <c r="J40" i="35"/>
  <c r="I40" i="35"/>
  <c r="G40" i="35"/>
  <c r="F40" i="35"/>
  <c r="E40" i="35"/>
  <c r="D40" i="35"/>
  <c r="L35" i="35"/>
  <c r="K35" i="35"/>
  <c r="J35" i="35"/>
  <c r="I35" i="35"/>
  <c r="G35" i="35"/>
  <c r="F35" i="35"/>
  <c r="E35" i="35"/>
  <c r="D35" i="35"/>
  <c r="L34" i="35"/>
  <c r="K34" i="35"/>
  <c r="J34" i="35"/>
  <c r="I34" i="35"/>
  <c r="G34" i="35"/>
  <c r="F34" i="35"/>
  <c r="E34" i="35"/>
  <c r="D34" i="35"/>
  <c r="L33" i="35"/>
  <c r="K33" i="35"/>
  <c r="J33" i="35"/>
  <c r="I33" i="35"/>
  <c r="G33" i="35"/>
  <c r="F33" i="35"/>
  <c r="E33" i="35"/>
  <c r="D33" i="35"/>
  <c r="L32" i="35"/>
  <c r="K32" i="35"/>
  <c r="J32" i="35"/>
  <c r="I32" i="35"/>
  <c r="G32" i="35"/>
  <c r="F32" i="35"/>
  <c r="E32" i="35"/>
  <c r="D32" i="35"/>
  <c r="L31" i="35"/>
  <c r="K31" i="35"/>
  <c r="J31" i="35"/>
  <c r="I31" i="35"/>
  <c r="G31" i="35"/>
  <c r="F31" i="35"/>
  <c r="E31" i="35"/>
  <c r="D31" i="35"/>
  <c r="L30" i="35"/>
  <c r="K30" i="35"/>
  <c r="J30" i="35"/>
  <c r="I30" i="35"/>
  <c r="G30" i="35"/>
  <c r="F30" i="35"/>
  <c r="E30" i="35"/>
  <c r="D30" i="35"/>
  <c r="G25" i="35"/>
  <c r="F25" i="35"/>
  <c r="E25" i="35"/>
  <c r="D25" i="35"/>
  <c r="G24" i="35"/>
  <c r="F24" i="35"/>
  <c r="E24" i="35"/>
  <c r="D24" i="35"/>
  <c r="G23" i="35"/>
  <c r="F23" i="35"/>
  <c r="E23" i="35"/>
  <c r="D23" i="35"/>
  <c r="G22" i="35"/>
  <c r="F22" i="35"/>
  <c r="E22" i="35"/>
  <c r="D22" i="35"/>
  <c r="G21" i="35"/>
  <c r="F21" i="35"/>
  <c r="E21" i="35"/>
  <c r="D21" i="35"/>
  <c r="G20" i="35"/>
  <c r="F20" i="35"/>
  <c r="E20" i="35"/>
  <c r="D20" i="35"/>
  <c r="L15" i="35"/>
  <c r="K15" i="35"/>
  <c r="J15" i="35"/>
  <c r="I15" i="35"/>
  <c r="G15" i="35"/>
  <c r="F15" i="35"/>
  <c r="E15" i="35"/>
  <c r="D15" i="35"/>
  <c r="L14" i="35"/>
  <c r="K14" i="35"/>
  <c r="J14" i="35"/>
  <c r="I14" i="35"/>
  <c r="G14" i="35"/>
  <c r="F14" i="35"/>
  <c r="E14" i="35"/>
  <c r="D14" i="35"/>
  <c r="L13" i="35"/>
  <c r="K13" i="35"/>
  <c r="J13" i="35"/>
  <c r="I13" i="35"/>
  <c r="G13" i="35"/>
  <c r="F13" i="35"/>
  <c r="E13" i="35"/>
  <c r="D13" i="35"/>
  <c r="L12" i="35"/>
  <c r="K12" i="35"/>
  <c r="J12" i="35"/>
  <c r="I12" i="35"/>
  <c r="G12" i="35"/>
  <c r="F12" i="35"/>
  <c r="E12" i="35"/>
  <c r="D12" i="35"/>
  <c r="L11" i="35"/>
  <c r="K11" i="35"/>
  <c r="J11" i="35"/>
  <c r="I11" i="35"/>
  <c r="G11" i="35"/>
  <c r="F11" i="35"/>
  <c r="E11" i="35"/>
  <c r="D11" i="35"/>
  <c r="L10" i="35"/>
  <c r="K10" i="35"/>
  <c r="J10" i="35"/>
  <c r="I10" i="35"/>
  <c r="G10" i="35"/>
  <c r="F10" i="35"/>
  <c r="E10" i="35"/>
  <c r="D10" i="35"/>
  <c r="G100" i="34"/>
  <c r="F100" i="34"/>
  <c r="E100" i="34"/>
  <c r="D100" i="34"/>
  <c r="G99" i="34"/>
  <c r="F99" i="34"/>
  <c r="E99" i="34"/>
  <c r="D99" i="34"/>
  <c r="G98" i="34"/>
  <c r="F98" i="34"/>
  <c r="E98" i="34"/>
  <c r="D98" i="34"/>
  <c r="G97" i="34"/>
  <c r="F97" i="34"/>
  <c r="E97" i="34"/>
  <c r="D97" i="34"/>
  <c r="G96" i="34"/>
  <c r="F96" i="34"/>
  <c r="E96" i="34"/>
  <c r="D96" i="34"/>
  <c r="G95" i="34"/>
  <c r="F95" i="34"/>
  <c r="E95" i="34"/>
  <c r="D95" i="34"/>
  <c r="L90" i="34"/>
  <c r="K90" i="34"/>
  <c r="J90" i="34"/>
  <c r="I90" i="34"/>
  <c r="G90" i="34"/>
  <c r="F90" i="34"/>
  <c r="E90" i="34"/>
  <c r="D90" i="34"/>
  <c r="L89" i="34"/>
  <c r="K89" i="34"/>
  <c r="J89" i="34"/>
  <c r="I89" i="34"/>
  <c r="G89" i="34"/>
  <c r="F89" i="34"/>
  <c r="E89" i="34"/>
  <c r="D89" i="34"/>
  <c r="L88" i="34"/>
  <c r="K88" i="34"/>
  <c r="J88" i="34"/>
  <c r="I88" i="34"/>
  <c r="G88" i="34"/>
  <c r="F88" i="34"/>
  <c r="E88" i="34"/>
  <c r="D88" i="34"/>
  <c r="L87" i="34"/>
  <c r="K87" i="34"/>
  <c r="J87" i="34"/>
  <c r="I87" i="34"/>
  <c r="G87" i="34"/>
  <c r="F87" i="34"/>
  <c r="E87" i="34"/>
  <c r="D87" i="34"/>
  <c r="L86" i="34"/>
  <c r="K86" i="34"/>
  <c r="J86" i="34"/>
  <c r="I86" i="34"/>
  <c r="G86" i="34"/>
  <c r="F86" i="34"/>
  <c r="E86" i="34"/>
  <c r="D86" i="34"/>
  <c r="L85" i="34"/>
  <c r="K85" i="34"/>
  <c r="J85" i="34"/>
  <c r="I85" i="34"/>
  <c r="G85" i="34"/>
  <c r="F85" i="34"/>
  <c r="E85" i="34"/>
  <c r="D85" i="34"/>
  <c r="G80" i="34"/>
  <c r="F80" i="34"/>
  <c r="E80" i="34"/>
  <c r="D80" i="34"/>
  <c r="G79" i="34"/>
  <c r="F79" i="34"/>
  <c r="E79" i="34"/>
  <c r="D79" i="34"/>
  <c r="G78" i="34"/>
  <c r="F78" i="34"/>
  <c r="E78" i="34"/>
  <c r="D78" i="34"/>
  <c r="G77" i="34"/>
  <c r="F77" i="34"/>
  <c r="E77" i="34"/>
  <c r="D77" i="34"/>
  <c r="G76" i="34"/>
  <c r="F76" i="34"/>
  <c r="E76" i="34"/>
  <c r="D76" i="34"/>
  <c r="G75" i="34"/>
  <c r="F75" i="34"/>
  <c r="E75" i="34"/>
  <c r="D75" i="34"/>
  <c r="L70" i="34"/>
  <c r="K70" i="34"/>
  <c r="J70" i="34"/>
  <c r="I70" i="34"/>
  <c r="G70" i="34"/>
  <c r="F70" i="34"/>
  <c r="E70" i="34"/>
  <c r="D70" i="34"/>
  <c r="L69" i="34"/>
  <c r="K69" i="34"/>
  <c r="J69" i="34"/>
  <c r="I69" i="34"/>
  <c r="G69" i="34"/>
  <c r="F69" i="34"/>
  <c r="E69" i="34"/>
  <c r="D69" i="34"/>
  <c r="L68" i="34"/>
  <c r="K68" i="34"/>
  <c r="J68" i="34"/>
  <c r="I68" i="34"/>
  <c r="G68" i="34"/>
  <c r="F68" i="34"/>
  <c r="E68" i="34"/>
  <c r="D68" i="34"/>
  <c r="L67" i="34"/>
  <c r="K67" i="34"/>
  <c r="J67" i="34"/>
  <c r="I67" i="34"/>
  <c r="G67" i="34"/>
  <c r="F67" i="34"/>
  <c r="E67" i="34"/>
  <c r="D67" i="34"/>
  <c r="L66" i="34"/>
  <c r="K66" i="34"/>
  <c r="J66" i="34"/>
  <c r="I66" i="34"/>
  <c r="G66" i="34"/>
  <c r="F66" i="34"/>
  <c r="E66" i="34"/>
  <c r="D66" i="34"/>
  <c r="L65" i="34"/>
  <c r="K65" i="34"/>
  <c r="J65" i="34"/>
  <c r="I65" i="34"/>
  <c r="G65" i="34"/>
  <c r="F65" i="34"/>
  <c r="E65" i="34"/>
  <c r="D65" i="34"/>
  <c r="G55" i="34"/>
  <c r="F55" i="34"/>
  <c r="E55" i="34"/>
  <c r="D55" i="34"/>
  <c r="G54" i="34"/>
  <c r="F54" i="34"/>
  <c r="E54" i="34"/>
  <c r="D54" i="34"/>
  <c r="G53" i="34"/>
  <c r="F53" i="34"/>
  <c r="E53" i="34"/>
  <c r="D53" i="34"/>
  <c r="G52" i="34"/>
  <c r="F52" i="34"/>
  <c r="E52" i="34"/>
  <c r="D52" i="34"/>
  <c r="G51" i="34"/>
  <c r="F51" i="34"/>
  <c r="E51" i="34"/>
  <c r="D51" i="34"/>
  <c r="G50" i="34"/>
  <c r="F50" i="34"/>
  <c r="E50" i="34"/>
  <c r="D50" i="34"/>
  <c r="L45" i="34"/>
  <c r="K45" i="34"/>
  <c r="J45" i="34"/>
  <c r="I45" i="34"/>
  <c r="G45" i="34"/>
  <c r="F45" i="34"/>
  <c r="E45" i="34"/>
  <c r="D45" i="34"/>
  <c r="L44" i="34"/>
  <c r="K44" i="34"/>
  <c r="J44" i="34"/>
  <c r="I44" i="34"/>
  <c r="G44" i="34"/>
  <c r="F44" i="34"/>
  <c r="E44" i="34"/>
  <c r="D44" i="34"/>
  <c r="L43" i="34"/>
  <c r="K43" i="34"/>
  <c r="J43" i="34"/>
  <c r="I43" i="34"/>
  <c r="G43" i="34"/>
  <c r="F43" i="34"/>
  <c r="E43" i="34"/>
  <c r="D43" i="34"/>
  <c r="L42" i="34"/>
  <c r="K42" i="34"/>
  <c r="J42" i="34"/>
  <c r="I42" i="34"/>
  <c r="G42" i="34"/>
  <c r="F42" i="34"/>
  <c r="E42" i="34"/>
  <c r="D42" i="34"/>
  <c r="L41" i="34"/>
  <c r="K41" i="34"/>
  <c r="J41" i="34"/>
  <c r="I41" i="34"/>
  <c r="G41" i="34"/>
  <c r="F41" i="34"/>
  <c r="E41" i="34"/>
  <c r="D41" i="34"/>
  <c r="L40" i="34"/>
  <c r="K40" i="34"/>
  <c r="J40" i="34"/>
  <c r="I40" i="34"/>
  <c r="G40" i="34"/>
  <c r="F40" i="34"/>
  <c r="E40" i="34"/>
  <c r="D40" i="34"/>
  <c r="L35" i="34"/>
  <c r="K35" i="34"/>
  <c r="J35" i="34"/>
  <c r="I35" i="34"/>
  <c r="G35" i="34"/>
  <c r="F35" i="34"/>
  <c r="E35" i="34"/>
  <c r="D35" i="34"/>
  <c r="L34" i="34"/>
  <c r="K34" i="34"/>
  <c r="J34" i="34"/>
  <c r="I34" i="34"/>
  <c r="G34" i="34"/>
  <c r="F34" i="34"/>
  <c r="E34" i="34"/>
  <c r="D34" i="34"/>
  <c r="L33" i="34"/>
  <c r="K33" i="34"/>
  <c r="J33" i="34"/>
  <c r="I33" i="34"/>
  <c r="G33" i="34"/>
  <c r="F33" i="34"/>
  <c r="E33" i="34"/>
  <c r="D33" i="34"/>
  <c r="L32" i="34"/>
  <c r="K32" i="34"/>
  <c r="J32" i="34"/>
  <c r="I32" i="34"/>
  <c r="G32" i="34"/>
  <c r="F32" i="34"/>
  <c r="E32" i="34"/>
  <c r="D32" i="34"/>
  <c r="L31" i="34"/>
  <c r="K31" i="34"/>
  <c r="J31" i="34"/>
  <c r="I31" i="34"/>
  <c r="G31" i="34"/>
  <c r="F31" i="34"/>
  <c r="E31" i="34"/>
  <c r="D31" i="34"/>
  <c r="L30" i="34"/>
  <c r="K30" i="34"/>
  <c r="J30" i="34"/>
  <c r="I30" i="34"/>
  <c r="G30" i="34"/>
  <c r="F30" i="34"/>
  <c r="E30" i="34"/>
  <c r="D30" i="34"/>
  <c r="G25" i="34"/>
  <c r="F25" i="34"/>
  <c r="E25" i="34"/>
  <c r="D25" i="34"/>
  <c r="G24" i="34"/>
  <c r="F24" i="34"/>
  <c r="E24" i="34"/>
  <c r="D24" i="34"/>
  <c r="G23" i="34"/>
  <c r="F23" i="34"/>
  <c r="E23" i="34"/>
  <c r="D23" i="34"/>
  <c r="G22" i="34"/>
  <c r="F22" i="34"/>
  <c r="E22" i="34"/>
  <c r="D22" i="34"/>
  <c r="G21" i="34"/>
  <c r="F21" i="34"/>
  <c r="E21" i="34"/>
  <c r="D21" i="34"/>
  <c r="G20" i="34"/>
  <c r="F20" i="34"/>
  <c r="E20" i="34"/>
  <c r="D20" i="34"/>
  <c r="L15" i="34"/>
  <c r="K15" i="34"/>
  <c r="J15" i="34"/>
  <c r="I15" i="34"/>
  <c r="G15" i="34"/>
  <c r="F15" i="34"/>
  <c r="E15" i="34"/>
  <c r="D15" i="34"/>
  <c r="L14" i="34"/>
  <c r="K14" i="34"/>
  <c r="J14" i="34"/>
  <c r="I14" i="34"/>
  <c r="G14" i="34"/>
  <c r="F14" i="34"/>
  <c r="E14" i="34"/>
  <c r="D14" i="34"/>
  <c r="L13" i="34"/>
  <c r="K13" i="34"/>
  <c r="J13" i="34"/>
  <c r="I13" i="34"/>
  <c r="G13" i="34"/>
  <c r="F13" i="34"/>
  <c r="E13" i="34"/>
  <c r="D13" i="34"/>
  <c r="L12" i="34"/>
  <c r="K12" i="34"/>
  <c r="J12" i="34"/>
  <c r="I12" i="34"/>
  <c r="G12" i="34"/>
  <c r="F12" i="34"/>
  <c r="E12" i="34"/>
  <c r="D12" i="34"/>
  <c r="L11" i="34"/>
  <c r="K11" i="34"/>
  <c r="J11" i="34"/>
  <c r="I11" i="34"/>
  <c r="G11" i="34"/>
  <c r="F11" i="34"/>
  <c r="E11" i="34"/>
  <c r="D11" i="34"/>
  <c r="L10" i="34"/>
  <c r="K10" i="34"/>
  <c r="J10" i="34"/>
  <c r="I10" i="34"/>
  <c r="G10" i="34"/>
  <c r="F10" i="34"/>
  <c r="E10" i="34"/>
  <c r="D10" i="34"/>
  <c r="G100" i="33"/>
  <c r="F100" i="33"/>
  <c r="E100" i="33"/>
  <c r="D100" i="33"/>
  <c r="G99" i="33"/>
  <c r="F99" i="33"/>
  <c r="E99" i="33"/>
  <c r="D99" i="33"/>
  <c r="G98" i="33"/>
  <c r="F98" i="33"/>
  <c r="E98" i="33"/>
  <c r="D98" i="33"/>
  <c r="G97" i="33"/>
  <c r="F97" i="33"/>
  <c r="E97" i="33"/>
  <c r="D97" i="33"/>
  <c r="G96" i="33"/>
  <c r="F96" i="33"/>
  <c r="E96" i="33"/>
  <c r="D96" i="33"/>
  <c r="G95" i="33"/>
  <c r="F95" i="33"/>
  <c r="E95" i="33"/>
  <c r="D95" i="33"/>
  <c r="L90" i="33"/>
  <c r="K90" i="33"/>
  <c r="J90" i="33"/>
  <c r="I90" i="33"/>
  <c r="G90" i="33"/>
  <c r="F90" i="33"/>
  <c r="E90" i="33"/>
  <c r="D90" i="33"/>
  <c r="L89" i="33"/>
  <c r="K89" i="33"/>
  <c r="J89" i="33"/>
  <c r="I89" i="33"/>
  <c r="G89" i="33"/>
  <c r="F89" i="33"/>
  <c r="E89" i="33"/>
  <c r="D89" i="33"/>
  <c r="L88" i="33"/>
  <c r="K88" i="33"/>
  <c r="J88" i="33"/>
  <c r="I88" i="33"/>
  <c r="G88" i="33"/>
  <c r="F88" i="33"/>
  <c r="E88" i="33"/>
  <c r="D88" i="33"/>
  <c r="L87" i="33"/>
  <c r="K87" i="33"/>
  <c r="J87" i="33"/>
  <c r="I87" i="33"/>
  <c r="G87" i="33"/>
  <c r="F87" i="33"/>
  <c r="E87" i="33"/>
  <c r="D87" i="33"/>
  <c r="L86" i="33"/>
  <c r="K86" i="33"/>
  <c r="J86" i="33"/>
  <c r="I86" i="33"/>
  <c r="G86" i="33"/>
  <c r="F86" i="33"/>
  <c r="E86" i="33"/>
  <c r="D86" i="33"/>
  <c r="L85" i="33"/>
  <c r="K85" i="33"/>
  <c r="J85" i="33"/>
  <c r="I85" i="33"/>
  <c r="G85" i="33"/>
  <c r="F85" i="33"/>
  <c r="E85" i="33"/>
  <c r="D85" i="33"/>
  <c r="G80" i="33"/>
  <c r="F80" i="33"/>
  <c r="E80" i="33"/>
  <c r="D80" i="33"/>
  <c r="G79" i="33"/>
  <c r="F79" i="33"/>
  <c r="E79" i="33"/>
  <c r="D79" i="33"/>
  <c r="G78" i="33"/>
  <c r="F78" i="33"/>
  <c r="E78" i="33"/>
  <c r="D78" i="33"/>
  <c r="G77" i="33"/>
  <c r="F77" i="33"/>
  <c r="E77" i="33"/>
  <c r="D77" i="33"/>
  <c r="G76" i="33"/>
  <c r="F76" i="33"/>
  <c r="E76" i="33"/>
  <c r="D76" i="33"/>
  <c r="G75" i="33"/>
  <c r="F75" i="33"/>
  <c r="E75" i="33"/>
  <c r="D75" i="33"/>
  <c r="L70" i="33"/>
  <c r="K70" i="33"/>
  <c r="J70" i="33"/>
  <c r="I70" i="33"/>
  <c r="G70" i="33"/>
  <c r="F70" i="33"/>
  <c r="E70" i="33"/>
  <c r="D70" i="33"/>
  <c r="L69" i="33"/>
  <c r="K69" i="33"/>
  <c r="J69" i="33"/>
  <c r="I69" i="33"/>
  <c r="G69" i="33"/>
  <c r="F69" i="33"/>
  <c r="E69" i="33"/>
  <c r="D69" i="33"/>
  <c r="L68" i="33"/>
  <c r="K68" i="33"/>
  <c r="J68" i="33"/>
  <c r="I68" i="33"/>
  <c r="G68" i="33"/>
  <c r="F68" i="33"/>
  <c r="E68" i="33"/>
  <c r="D68" i="33"/>
  <c r="L67" i="33"/>
  <c r="K67" i="33"/>
  <c r="J67" i="33"/>
  <c r="I67" i="33"/>
  <c r="G67" i="33"/>
  <c r="F67" i="33"/>
  <c r="E67" i="33"/>
  <c r="D67" i="33"/>
  <c r="L66" i="33"/>
  <c r="K66" i="33"/>
  <c r="J66" i="33"/>
  <c r="I66" i="33"/>
  <c r="G66" i="33"/>
  <c r="F66" i="33"/>
  <c r="E66" i="33"/>
  <c r="D66" i="33"/>
  <c r="L65" i="33"/>
  <c r="K65" i="33"/>
  <c r="J65" i="33"/>
  <c r="I65" i="33"/>
  <c r="G65" i="33"/>
  <c r="F65" i="33"/>
  <c r="E65" i="33"/>
  <c r="D65" i="33"/>
  <c r="G55" i="33"/>
  <c r="F55" i="33"/>
  <c r="E55" i="33"/>
  <c r="D55" i="33"/>
  <c r="G54" i="33"/>
  <c r="F54" i="33"/>
  <c r="E54" i="33"/>
  <c r="D54" i="33"/>
  <c r="G53" i="33"/>
  <c r="F53" i="33"/>
  <c r="E53" i="33"/>
  <c r="D53" i="33"/>
  <c r="G52" i="33"/>
  <c r="F52" i="33"/>
  <c r="E52" i="33"/>
  <c r="D52" i="33"/>
  <c r="G51" i="33"/>
  <c r="F51" i="33"/>
  <c r="E51" i="33"/>
  <c r="D51" i="33"/>
  <c r="G50" i="33"/>
  <c r="F50" i="33"/>
  <c r="E50" i="33"/>
  <c r="D50" i="33"/>
  <c r="L45" i="33"/>
  <c r="K45" i="33"/>
  <c r="J45" i="33"/>
  <c r="I45" i="33"/>
  <c r="G45" i="33"/>
  <c r="F45" i="33"/>
  <c r="E45" i="33"/>
  <c r="D45" i="33"/>
  <c r="L44" i="33"/>
  <c r="K44" i="33"/>
  <c r="J44" i="33"/>
  <c r="I44" i="33"/>
  <c r="G44" i="33"/>
  <c r="F44" i="33"/>
  <c r="E44" i="33"/>
  <c r="D44" i="33"/>
  <c r="L43" i="33"/>
  <c r="K43" i="33"/>
  <c r="J43" i="33"/>
  <c r="I43" i="33"/>
  <c r="G43" i="33"/>
  <c r="F43" i="33"/>
  <c r="E43" i="33"/>
  <c r="D43" i="33"/>
  <c r="L42" i="33"/>
  <c r="K42" i="33"/>
  <c r="J42" i="33"/>
  <c r="I42" i="33"/>
  <c r="G42" i="33"/>
  <c r="F42" i="33"/>
  <c r="E42" i="33"/>
  <c r="D42" i="33"/>
  <c r="L41" i="33"/>
  <c r="K41" i="33"/>
  <c r="J41" i="33"/>
  <c r="I41" i="33"/>
  <c r="G41" i="33"/>
  <c r="F41" i="33"/>
  <c r="E41" i="33"/>
  <c r="D41" i="33"/>
  <c r="L40" i="33"/>
  <c r="K40" i="33"/>
  <c r="J40" i="33"/>
  <c r="I40" i="33"/>
  <c r="G40" i="33"/>
  <c r="F40" i="33"/>
  <c r="E40" i="33"/>
  <c r="D40" i="33"/>
  <c r="L35" i="33"/>
  <c r="K35" i="33"/>
  <c r="J35" i="33"/>
  <c r="I35" i="33"/>
  <c r="G35" i="33"/>
  <c r="F35" i="33"/>
  <c r="E35" i="33"/>
  <c r="D35" i="33"/>
  <c r="L34" i="33"/>
  <c r="K34" i="33"/>
  <c r="J34" i="33"/>
  <c r="I34" i="33"/>
  <c r="G34" i="33"/>
  <c r="F34" i="33"/>
  <c r="E34" i="33"/>
  <c r="D34" i="33"/>
  <c r="L33" i="33"/>
  <c r="K33" i="33"/>
  <c r="J33" i="33"/>
  <c r="I33" i="33"/>
  <c r="G33" i="33"/>
  <c r="F33" i="33"/>
  <c r="E33" i="33"/>
  <c r="D33" i="33"/>
  <c r="L32" i="33"/>
  <c r="K32" i="33"/>
  <c r="J32" i="33"/>
  <c r="I32" i="33"/>
  <c r="G32" i="33"/>
  <c r="F32" i="33"/>
  <c r="E32" i="33"/>
  <c r="D32" i="33"/>
  <c r="L31" i="33"/>
  <c r="K31" i="33"/>
  <c r="J31" i="33"/>
  <c r="I31" i="33"/>
  <c r="G31" i="33"/>
  <c r="F31" i="33"/>
  <c r="E31" i="33"/>
  <c r="D31" i="33"/>
  <c r="L30" i="33"/>
  <c r="K30" i="33"/>
  <c r="J30" i="33"/>
  <c r="I30" i="33"/>
  <c r="G30" i="33"/>
  <c r="F30" i="33"/>
  <c r="E30" i="33"/>
  <c r="D30" i="33"/>
  <c r="G25" i="33"/>
  <c r="F25" i="33"/>
  <c r="E25" i="33"/>
  <c r="D25" i="33"/>
  <c r="G24" i="33"/>
  <c r="F24" i="33"/>
  <c r="E24" i="33"/>
  <c r="D24" i="33"/>
  <c r="G23" i="33"/>
  <c r="F23" i="33"/>
  <c r="E23" i="33"/>
  <c r="D23" i="33"/>
  <c r="G22" i="33"/>
  <c r="F22" i="33"/>
  <c r="E22" i="33"/>
  <c r="D22" i="33"/>
  <c r="G21" i="33"/>
  <c r="F21" i="33"/>
  <c r="E21" i="33"/>
  <c r="D21" i="33"/>
  <c r="G20" i="33"/>
  <c r="F20" i="33"/>
  <c r="E20" i="33"/>
  <c r="D20" i="33"/>
  <c r="L15" i="33"/>
  <c r="K15" i="33"/>
  <c r="J15" i="33"/>
  <c r="I15" i="33"/>
  <c r="G15" i="33"/>
  <c r="F15" i="33"/>
  <c r="E15" i="33"/>
  <c r="D15" i="33"/>
  <c r="L14" i="33"/>
  <c r="K14" i="33"/>
  <c r="J14" i="33"/>
  <c r="I14" i="33"/>
  <c r="G14" i="33"/>
  <c r="F14" i="33"/>
  <c r="E14" i="33"/>
  <c r="D14" i="33"/>
  <c r="L13" i="33"/>
  <c r="K13" i="33"/>
  <c r="J13" i="33"/>
  <c r="I13" i="33"/>
  <c r="G13" i="33"/>
  <c r="F13" i="33"/>
  <c r="E13" i="33"/>
  <c r="D13" i="33"/>
  <c r="L12" i="33"/>
  <c r="K12" i="33"/>
  <c r="J12" i="33"/>
  <c r="I12" i="33"/>
  <c r="G12" i="33"/>
  <c r="F12" i="33"/>
  <c r="E12" i="33"/>
  <c r="D12" i="33"/>
  <c r="L11" i="33"/>
  <c r="K11" i="33"/>
  <c r="J11" i="33"/>
  <c r="I11" i="33"/>
  <c r="G11" i="33"/>
  <c r="F11" i="33"/>
  <c r="E11" i="33"/>
  <c r="D11" i="33"/>
  <c r="L10" i="33"/>
  <c r="K10" i="33"/>
  <c r="J10" i="33"/>
  <c r="I10" i="33"/>
  <c r="G10" i="33"/>
  <c r="F10" i="33"/>
  <c r="E10" i="33"/>
  <c r="D10" i="33"/>
  <c r="L65" i="10" l="1"/>
  <c r="K65" i="10"/>
  <c r="J65" i="10"/>
  <c r="I65" i="10"/>
  <c r="L10" i="10" l="1"/>
  <c r="K10" i="10"/>
  <c r="J10" i="10"/>
  <c r="I10" i="10"/>
  <c r="G100" i="29" l="1"/>
  <c r="F100" i="29"/>
  <c r="E100" i="29"/>
  <c r="D100" i="29"/>
  <c r="G99" i="29"/>
  <c r="F99" i="29"/>
  <c r="E99" i="29"/>
  <c r="D99" i="29"/>
  <c r="G98" i="29"/>
  <c r="F98" i="29"/>
  <c r="E98" i="29"/>
  <c r="D98" i="29"/>
  <c r="G97" i="29"/>
  <c r="F97" i="29"/>
  <c r="E97" i="29"/>
  <c r="D97" i="29"/>
  <c r="G96" i="29"/>
  <c r="F96" i="29"/>
  <c r="E96" i="29"/>
  <c r="D96" i="29"/>
  <c r="G95" i="29"/>
  <c r="F95" i="29"/>
  <c r="E95" i="29"/>
  <c r="D95" i="29"/>
  <c r="L90" i="29"/>
  <c r="K90" i="29"/>
  <c r="J90" i="29"/>
  <c r="I90" i="29"/>
  <c r="G90" i="29"/>
  <c r="F90" i="29"/>
  <c r="E90" i="29"/>
  <c r="D90" i="29"/>
  <c r="L89" i="29"/>
  <c r="K89" i="29"/>
  <c r="J89" i="29"/>
  <c r="I89" i="29"/>
  <c r="G89" i="29"/>
  <c r="F89" i="29"/>
  <c r="E89" i="29"/>
  <c r="D89" i="29"/>
  <c r="L88" i="29"/>
  <c r="K88" i="29"/>
  <c r="J88" i="29"/>
  <c r="I88" i="29"/>
  <c r="G88" i="29"/>
  <c r="F88" i="29"/>
  <c r="E88" i="29"/>
  <c r="D88" i="29"/>
  <c r="L87" i="29"/>
  <c r="K87" i="29"/>
  <c r="J87" i="29"/>
  <c r="I87" i="29"/>
  <c r="G87" i="29"/>
  <c r="F87" i="29"/>
  <c r="E87" i="29"/>
  <c r="D87" i="29"/>
  <c r="L86" i="29"/>
  <c r="K86" i="29"/>
  <c r="J86" i="29"/>
  <c r="I86" i="29"/>
  <c r="G86" i="29"/>
  <c r="F86" i="29"/>
  <c r="E86" i="29"/>
  <c r="D86" i="29"/>
  <c r="L85" i="29"/>
  <c r="K85" i="29"/>
  <c r="J85" i="29"/>
  <c r="I85" i="29"/>
  <c r="G85" i="29"/>
  <c r="F85" i="29"/>
  <c r="E85" i="29"/>
  <c r="D85" i="29"/>
  <c r="G80" i="29"/>
  <c r="F80" i="29"/>
  <c r="E80" i="29"/>
  <c r="D80" i="29"/>
  <c r="G79" i="29"/>
  <c r="F79" i="29"/>
  <c r="E79" i="29"/>
  <c r="D79" i="29"/>
  <c r="G78" i="29"/>
  <c r="F78" i="29"/>
  <c r="E78" i="29"/>
  <c r="D78" i="29"/>
  <c r="G77" i="29"/>
  <c r="F77" i="29"/>
  <c r="E77" i="29"/>
  <c r="D77" i="29"/>
  <c r="G76" i="29"/>
  <c r="F76" i="29"/>
  <c r="E76" i="29"/>
  <c r="D76" i="29"/>
  <c r="G75" i="29"/>
  <c r="F75" i="29"/>
  <c r="E75" i="29"/>
  <c r="D75" i="29"/>
  <c r="L70" i="29"/>
  <c r="K70" i="29"/>
  <c r="J70" i="29"/>
  <c r="I70" i="29"/>
  <c r="G70" i="29"/>
  <c r="F70" i="29"/>
  <c r="E70" i="29"/>
  <c r="D70" i="29"/>
  <c r="L69" i="29"/>
  <c r="K69" i="29"/>
  <c r="J69" i="29"/>
  <c r="I69" i="29"/>
  <c r="G69" i="29"/>
  <c r="F69" i="29"/>
  <c r="E69" i="29"/>
  <c r="D69" i="29"/>
  <c r="L68" i="29"/>
  <c r="K68" i="29"/>
  <c r="J68" i="29"/>
  <c r="I68" i="29"/>
  <c r="G68" i="29"/>
  <c r="F68" i="29"/>
  <c r="E68" i="29"/>
  <c r="D68" i="29"/>
  <c r="L67" i="29"/>
  <c r="K67" i="29"/>
  <c r="J67" i="29"/>
  <c r="I67" i="29"/>
  <c r="G67" i="29"/>
  <c r="F67" i="29"/>
  <c r="E67" i="29"/>
  <c r="D67" i="29"/>
  <c r="L66" i="29"/>
  <c r="K66" i="29"/>
  <c r="J66" i="29"/>
  <c r="I66" i="29"/>
  <c r="G66" i="29"/>
  <c r="F66" i="29"/>
  <c r="E66" i="29"/>
  <c r="D66" i="29"/>
  <c r="L65" i="29"/>
  <c r="K65" i="29"/>
  <c r="J65" i="29"/>
  <c r="I65" i="29"/>
  <c r="G65" i="29"/>
  <c r="F65" i="29"/>
  <c r="E65" i="29"/>
  <c r="D65" i="29"/>
  <c r="G55" i="29"/>
  <c r="F55" i="29"/>
  <c r="E55" i="29"/>
  <c r="D55" i="29"/>
  <c r="G54" i="29"/>
  <c r="F54" i="29"/>
  <c r="E54" i="29"/>
  <c r="D54" i="29"/>
  <c r="G53" i="29"/>
  <c r="F53" i="29"/>
  <c r="E53" i="29"/>
  <c r="D53" i="29"/>
  <c r="G52" i="29"/>
  <c r="F52" i="29"/>
  <c r="E52" i="29"/>
  <c r="D52" i="29"/>
  <c r="G51" i="29"/>
  <c r="F51" i="29"/>
  <c r="E51" i="29"/>
  <c r="D51" i="29"/>
  <c r="G50" i="29"/>
  <c r="F50" i="29"/>
  <c r="E50" i="29"/>
  <c r="D50" i="29"/>
  <c r="L45" i="29"/>
  <c r="K45" i="29"/>
  <c r="J45" i="29"/>
  <c r="I45" i="29"/>
  <c r="L44" i="29"/>
  <c r="K44" i="29"/>
  <c r="J44" i="29"/>
  <c r="I44" i="29"/>
  <c r="L43" i="29"/>
  <c r="K43" i="29"/>
  <c r="J43" i="29"/>
  <c r="I43" i="29"/>
  <c r="L42" i="29"/>
  <c r="K42" i="29"/>
  <c r="J42" i="29"/>
  <c r="I42" i="29"/>
  <c r="L41" i="29"/>
  <c r="K41" i="29"/>
  <c r="J41" i="29"/>
  <c r="I41" i="29"/>
  <c r="L40" i="29"/>
  <c r="K40" i="29"/>
  <c r="J40" i="29"/>
  <c r="I40" i="29"/>
  <c r="L35" i="29"/>
  <c r="K35" i="29"/>
  <c r="J35" i="29"/>
  <c r="I35" i="29"/>
  <c r="G35" i="29"/>
  <c r="G45" i="29" s="1"/>
  <c r="F35" i="29"/>
  <c r="F45" i="29" s="1"/>
  <c r="E35" i="29"/>
  <c r="E45" i="29" s="1"/>
  <c r="D35" i="29"/>
  <c r="D45" i="29" s="1"/>
  <c r="L34" i="29"/>
  <c r="K34" i="29"/>
  <c r="J34" i="29"/>
  <c r="I34" i="29"/>
  <c r="G34" i="29"/>
  <c r="G44" i="29" s="1"/>
  <c r="F34" i="29"/>
  <c r="F44" i="29" s="1"/>
  <c r="E34" i="29"/>
  <c r="E44" i="29" s="1"/>
  <c r="D34" i="29"/>
  <c r="D44" i="29" s="1"/>
  <c r="L33" i="29"/>
  <c r="K33" i="29"/>
  <c r="J33" i="29"/>
  <c r="I33" i="29"/>
  <c r="G33" i="29"/>
  <c r="G43" i="29" s="1"/>
  <c r="F33" i="29"/>
  <c r="F43" i="29" s="1"/>
  <c r="E33" i="29"/>
  <c r="E43" i="29" s="1"/>
  <c r="D33" i="29"/>
  <c r="D43" i="29" s="1"/>
  <c r="L32" i="29"/>
  <c r="K32" i="29"/>
  <c r="J32" i="29"/>
  <c r="I32" i="29"/>
  <c r="G32" i="29"/>
  <c r="G42" i="29" s="1"/>
  <c r="F32" i="29"/>
  <c r="F42" i="29" s="1"/>
  <c r="E32" i="29"/>
  <c r="E42" i="29" s="1"/>
  <c r="D32" i="29"/>
  <c r="D42" i="29" s="1"/>
  <c r="L31" i="29"/>
  <c r="K31" i="29"/>
  <c r="J31" i="29"/>
  <c r="I31" i="29"/>
  <c r="G31" i="29"/>
  <c r="G41" i="29" s="1"/>
  <c r="F31" i="29"/>
  <c r="F41" i="29" s="1"/>
  <c r="E31" i="29"/>
  <c r="E41" i="29" s="1"/>
  <c r="D31" i="29"/>
  <c r="D41" i="29" s="1"/>
  <c r="L30" i="29"/>
  <c r="K30" i="29"/>
  <c r="J30" i="29"/>
  <c r="I30" i="29"/>
  <c r="G30" i="29"/>
  <c r="G40" i="29" s="1"/>
  <c r="F30" i="29"/>
  <c r="F40" i="29" s="1"/>
  <c r="E30" i="29"/>
  <c r="E40" i="29" s="1"/>
  <c r="D30" i="29"/>
  <c r="D40" i="29" s="1"/>
  <c r="G25" i="29"/>
  <c r="F25" i="29"/>
  <c r="E25" i="29"/>
  <c r="D25" i="29"/>
  <c r="G24" i="29"/>
  <c r="F24" i="29"/>
  <c r="E24" i="29"/>
  <c r="D24" i="29"/>
  <c r="G23" i="29"/>
  <c r="F23" i="29"/>
  <c r="E23" i="29"/>
  <c r="D23" i="29"/>
  <c r="G22" i="29"/>
  <c r="F22" i="29"/>
  <c r="E22" i="29"/>
  <c r="D22" i="29"/>
  <c r="G21" i="29"/>
  <c r="F21" i="29"/>
  <c r="E21" i="29"/>
  <c r="D21" i="29"/>
  <c r="G20" i="29"/>
  <c r="F20" i="29"/>
  <c r="E20" i="29"/>
  <c r="D20" i="29"/>
  <c r="L15" i="29"/>
  <c r="K15" i="29"/>
  <c r="J15" i="29"/>
  <c r="I15" i="29"/>
  <c r="G15" i="29"/>
  <c r="F15" i="29"/>
  <c r="E15" i="29"/>
  <c r="D15" i="29"/>
  <c r="L14" i="29"/>
  <c r="K14" i="29"/>
  <c r="J14" i="29"/>
  <c r="I14" i="29"/>
  <c r="G14" i="29"/>
  <c r="F14" i="29"/>
  <c r="E14" i="29"/>
  <c r="D14" i="29"/>
  <c r="L13" i="29"/>
  <c r="K13" i="29"/>
  <c r="J13" i="29"/>
  <c r="I13" i="29"/>
  <c r="G13" i="29"/>
  <c r="F13" i="29"/>
  <c r="E13" i="29"/>
  <c r="D13" i="29"/>
  <c r="L12" i="29"/>
  <c r="K12" i="29"/>
  <c r="J12" i="29"/>
  <c r="I12" i="29"/>
  <c r="G12" i="29"/>
  <c r="F12" i="29"/>
  <c r="E12" i="29"/>
  <c r="D12" i="29"/>
  <c r="L11" i="29"/>
  <c r="K11" i="29"/>
  <c r="J11" i="29"/>
  <c r="I11" i="29"/>
  <c r="G11" i="29"/>
  <c r="F11" i="29"/>
  <c r="E11" i="29"/>
  <c r="D11" i="29"/>
  <c r="L10" i="29"/>
  <c r="K10" i="29"/>
  <c r="J10" i="29"/>
  <c r="I10" i="29"/>
  <c r="G10" i="29"/>
  <c r="F10" i="29"/>
  <c r="E10" i="29"/>
  <c r="D10" i="29"/>
  <c r="G100" i="26"/>
  <c r="F100" i="26"/>
  <c r="E100" i="26"/>
  <c r="D100" i="26"/>
  <c r="G99" i="26"/>
  <c r="F99" i="26"/>
  <c r="E99" i="26"/>
  <c r="D99" i="26"/>
  <c r="G98" i="26"/>
  <c r="F98" i="26"/>
  <c r="E98" i="26"/>
  <c r="D98" i="26"/>
  <c r="G97" i="26"/>
  <c r="F97" i="26"/>
  <c r="E97" i="26"/>
  <c r="D97" i="26"/>
  <c r="G96" i="26"/>
  <c r="F96" i="26"/>
  <c r="E96" i="26"/>
  <c r="D96" i="26"/>
  <c r="G95" i="26"/>
  <c r="F95" i="26"/>
  <c r="E95" i="26"/>
  <c r="D95" i="26"/>
  <c r="L90" i="26"/>
  <c r="K90" i="26"/>
  <c r="J90" i="26"/>
  <c r="I90" i="26"/>
  <c r="G90" i="26"/>
  <c r="F90" i="26"/>
  <c r="E90" i="26"/>
  <c r="D90" i="26"/>
  <c r="L89" i="26"/>
  <c r="K89" i="26"/>
  <c r="J89" i="26"/>
  <c r="I89" i="26"/>
  <c r="G89" i="26"/>
  <c r="F89" i="26"/>
  <c r="E89" i="26"/>
  <c r="D89" i="26"/>
  <c r="L88" i="26"/>
  <c r="K88" i="26"/>
  <c r="J88" i="26"/>
  <c r="I88" i="26"/>
  <c r="G88" i="26"/>
  <c r="F88" i="26"/>
  <c r="E88" i="26"/>
  <c r="D88" i="26"/>
  <c r="L87" i="26"/>
  <c r="K87" i="26"/>
  <c r="J87" i="26"/>
  <c r="I87" i="26"/>
  <c r="G87" i="26"/>
  <c r="F87" i="26"/>
  <c r="E87" i="26"/>
  <c r="D87" i="26"/>
  <c r="L86" i="26"/>
  <c r="K86" i="26"/>
  <c r="J86" i="26"/>
  <c r="I86" i="26"/>
  <c r="G86" i="26"/>
  <c r="F86" i="26"/>
  <c r="E86" i="26"/>
  <c r="D86" i="26"/>
  <c r="L85" i="26"/>
  <c r="K85" i="26"/>
  <c r="J85" i="26"/>
  <c r="I85" i="26"/>
  <c r="G85" i="26"/>
  <c r="F85" i="26"/>
  <c r="E85" i="26"/>
  <c r="D85" i="26"/>
  <c r="G80" i="26"/>
  <c r="F80" i="26"/>
  <c r="E80" i="26"/>
  <c r="D80" i="26"/>
  <c r="G79" i="26"/>
  <c r="F79" i="26"/>
  <c r="E79" i="26"/>
  <c r="D79" i="26"/>
  <c r="G78" i="26"/>
  <c r="F78" i="26"/>
  <c r="E78" i="26"/>
  <c r="D78" i="26"/>
  <c r="G77" i="26"/>
  <c r="F77" i="26"/>
  <c r="E77" i="26"/>
  <c r="D77" i="26"/>
  <c r="G76" i="26"/>
  <c r="F76" i="26"/>
  <c r="E76" i="26"/>
  <c r="D76" i="26"/>
  <c r="G75" i="26"/>
  <c r="F75" i="26"/>
  <c r="E75" i="26"/>
  <c r="D75" i="26"/>
  <c r="L70" i="26"/>
  <c r="K70" i="26"/>
  <c r="J70" i="26"/>
  <c r="I70" i="26"/>
  <c r="G70" i="26"/>
  <c r="F70" i="26"/>
  <c r="E70" i="26"/>
  <c r="D70" i="26"/>
  <c r="L69" i="26"/>
  <c r="K69" i="26"/>
  <c r="J69" i="26"/>
  <c r="I69" i="26"/>
  <c r="G69" i="26"/>
  <c r="F69" i="26"/>
  <c r="E69" i="26"/>
  <c r="D69" i="26"/>
  <c r="L68" i="26"/>
  <c r="K68" i="26"/>
  <c r="J68" i="26"/>
  <c r="I68" i="26"/>
  <c r="G68" i="26"/>
  <c r="F68" i="26"/>
  <c r="E68" i="26"/>
  <c r="D68" i="26"/>
  <c r="L67" i="26"/>
  <c r="K67" i="26"/>
  <c r="J67" i="26"/>
  <c r="I67" i="26"/>
  <c r="G67" i="26"/>
  <c r="F67" i="26"/>
  <c r="E67" i="26"/>
  <c r="D67" i="26"/>
  <c r="L66" i="26"/>
  <c r="K66" i="26"/>
  <c r="J66" i="26"/>
  <c r="I66" i="26"/>
  <c r="G66" i="26"/>
  <c r="F66" i="26"/>
  <c r="E66" i="26"/>
  <c r="D66" i="26"/>
  <c r="L65" i="26"/>
  <c r="K65" i="26"/>
  <c r="J65" i="26"/>
  <c r="I65" i="26"/>
  <c r="G65" i="26"/>
  <c r="F65" i="26"/>
  <c r="E65" i="26"/>
  <c r="D65" i="26"/>
  <c r="G55" i="26"/>
  <c r="F55" i="26"/>
  <c r="E55" i="26"/>
  <c r="D55" i="26"/>
  <c r="G54" i="26"/>
  <c r="F54" i="26"/>
  <c r="E54" i="26"/>
  <c r="D54" i="26"/>
  <c r="G53" i="26"/>
  <c r="F53" i="26"/>
  <c r="E53" i="26"/>
  <c r="D53" i="26"/>
  <c r="G52" i="26"/>
  <c r="F52" i="26"/>
  <c r="E52" i="26"/>
  <c r="D52" i="26"/>
  <c r="G51" i="26"/>
  <c r="F51" i="26"/>
  <c r="E51" i="26"/>
  <c r="D51" i="26"/>
  <c r="G50" i="26"/>
  <c r="F50" i="26"/>
  <c r="E50" i="26"/>
  <c r="D50" i="26"/>
  <c r="L45" i="26"/>
  <c r="K45" i="26"/>
  <c r="J45" i="26"/>
  <c r="I45" i="26"/>
  <c r="L44" i="26"/>
  <c r="K44" i="26"/>
  <c r="J44" i="26"/>
  <c r="I44" i="26"/>
  <c r="L43" i="26"/>
  <c r="K43" i="26"/>
  <c r="J43" i="26"/>
  <c r="I43" i="26"/>
  <c r="L42" i="26"/>
  <c r="K42" i="26"/>
  <c r="J42" i="26"/>
  <c r="I42" i="26"/>
  <c r="L41" i="26"/>
  <c r="K41" i="26"/>
  <c r="J41" i="26"/>
  <c r="I41" i="26"/>
  <c r="L40" i="26"/>
  <c r="K40" i="26"/>
  <c r="J40" i="26"/>
  <c r="I40" i="26"/>
  <c r="L35" i="26"/>
  <c r="K35" i="26"/>
  <c r="J35" i="26"/>
  <c r="I35" i="26"/>
  <c r="G35" i="26"/>
  <c r="G45" i="26" s="1"/>
  <c r="F35" i="26"/>
  <c r="F45" i="26" s="1"/>
  <c r="E35" i="26"/>
  <c r="E45" i="26" s="1"/>
  <c r="D35" i="26"/>
  <c r="D45" i="26" s="1"/>
  <c r="L34" i="26"/>
  <c r="K34" i="26"/>
  <c r="J34" i="26"/>
  <c r="I34" i="26"/>
  <c r="G34" i="26"/>
  <c r="G44" i="26" s="1"/>
  <c r="F34" i="26"/>
  <c r="F44" i="26" s="1"/>
  <c r="E34" i="26"/>
  <c r="E44" i="26" s="1"/>
  <c r="D34" i="26"/>
  <c r="D44" i="26" s="1"/>
  <c r="L33" i="26"/>
  <c r="K33" i="26"/>
  <c r="J33" i="26"/>
  <c r="I33" i="26"/>
  <c r="G33" i="26"/>
  <c r="G43" i="26" s="1"/>
  <c r="F33" i="26"/>
  <c r="F43" i="26" s="1"/>
  <c r="E33" i="26"/>
  <c r="E43" i="26" s="1"/>
  <c r="D33" i="26"/>
  <c r="D43" i="26" s="1"/>
  <c r="L32" i="26"/>
  <c r="K32" i="26"/>
  <c r="J32" i="26"/>
  <c r="I32" i="26"/>
  <c r="G32" i="26"/>
  <c r="G42" i="26" s="1"/>
  <c r="F32" i="26"/>
  <c r="F42" i="26" s="1"/>
  <c r="E32" i="26"/>
  <c r="E42" i="26" s="1"/>
  <c r="D32" i="26"/>
  <c r="D42" i="26" s="1"/>
  <c r="L31" i="26"/>
  <c r="K31" i="26"/>
  <c r="J31" i="26"/>
  <c r="I31" i="26"/>
  <c r="G31" i="26"/>
  <c r="G41" i="26" s="1"/>
  <c r="F31" i="26"/>
  <c r="F41" i="26" s="1"/>
  <c r="E31" i="26"/>
  <c r="E41" i="26" s="1"/>
  <c r="D31" i="26"/>
  <c r="D41" i="26" s="1"/>
  <c r="L30" i="26"/>
  <c r="K30" i="26"/>
  <c r="J30" i="26"/>
  <c r="I30" i="26"/>
  <c r="G30" i="26"/>
  <c r="G40" i="26" s="1"/>
  <c r="F30" i="26"/>
  <c r="F40" i="26" s="1"/>
  <c r="E30" i="26"/>
  <c r="E40" i="26" s="1"/>
  <c r="D30" i="26"/>
  <c r="D40" i="26" s="1"/>
  <c r="G25" i="26"/>
  <c r="F25" i="26"/>
  <c r="E25" i="26"/>
  <c r="D25" i="26"/>
  <c r="G24" i="26"/>
  <c r="F24" i="26"/>
  <c r="E24" i="26"/>
  <c r="D24" i="26"/>
  <c r="G23" i="26"/>
  <c r="F23" i="26"/>
  <c r="E23" i="26"/>
  <c r="D23" i="26"/>
  <c r="G22" i="26"/>
  <c r="F22" i="26"/>
  <c r="E22" i="26"/>
  <c r="D22" i="26"/>
  <c r="G21" i="26"/>
  <c r="F21" i="26"/>
  <c r="E21" i="26"/>
  <c r="D21" i="26"/>
  <c r="G20" i="26"/>
  <c r="F20" i="26"/>
  <c r="E20" i="26"/>
  <c r="D20" i="26"/>
  <c r="L15" i="26"/>
  <c r="K15" i="26"/>
  <c r="J15" i="26"/>
  <c r="I15" i="26"/>
  <c r="G15" i="26"/>
  <c r="F15" i="26"/>
  <c r="E15" i="26"/>
  <c r="D15" i="26"/>
  <c r="L14" i="26"/>
  <c r="K14" i="26"/>
  <c r="J14" i="26"/>
  <c r="I14" i="26"/>
  <c r="G14" i="26"/>
  <c r="F14" i="26"/>
  <c r="E14" i="26"/>
  <c r="D14" i="26"/>
  <c r="L13" i="26"/>
  <c r="K13" i="26"/>
  <c r="J13" i="26"/>
  <c r="I13" i="26"/>
  <c r="G13" i="26"/>
  <c r="F13" i="26"/>
  <c r="E13" i="26"/>
  <c r="D13" i="26"/>
  <c r="L12" i="26"/>
  <c r="K12" i="26"/>
  <c r="J12" i="26"/>
  <c r="I12" i="26"/>
  <c r="G12" i="26"/>
  <c r="F12" i="26"/>
  <c r="E12" i="26"/>
  <c r="D12" i="26"/>
  <c r="L11" i="26"/>
  <c r="K11" i="26"/>
  <c r="J11" i="26"/>
  <c r="I11" i="26"/>
  <c r="G11" i="26"/>
  <c r="F11" i="26"/>
  <c r="E11" i="26"/>
  <c r="D11" i="26"/>
  <c r="L10" i="26"/>
  <c r="K10" i="26"/>
  <c r="J10" i="26"/>
  <c r="I10" i="26"/>
  <c r="G10" i="26"/>
  <c r="F10" i="26"/>
  <c r="E10" i="26"/>
  <c r="D10" i="26"/>
  <c r="G100" i="25"/>
  <c r="F100" i="25"/>
  <c r="E100" i="25"/>
  <c r="D100" i="25"/>
  <c r="G99" i="25"/>
  <c r="F99" i="25"/>
  <c r="E99" i="25"/>
  <c r="D99" i="25"/>
  <c r="G98" i="25"/>
  <c r="F98" i="25"/>
  <c r="E98" i="25"/>
  <c r="D98" i="25"/>
  <c r="G97" i="25"/>
  <c r="F97" i="25"/>
  <c r="E97" i="25"/>
  <c r="D97" i="25"/>
  <c r="G96" i="25"/>
  <c r="F96" i="25"/>
  <c r="E96" i="25"/>
  <c r="D96" i="25"/>
  <c r="G95" i="25"/>
  <c r="F95" i="25"/>
  <c r="E95" i="25"/>
  <c r="D95" i="25"/>
  <c r="L90" i="25"/>
  <c r="K90" i="25"/>
  <c r="J90" i="25"/>
  <c r="I90" i="25"/>
  <c r="G90" i="25"/>
  <c r="F90" i="25"/>
  <c r="E90" i="25"/>
  <c r="D90" i="25"/>
  <c r="L89" i="25"/>
  <c r="K89" i="25"/>
  <c r="J89" i="25"/>
  <c r="I89" i="25"/>
  <c r="G89" i="25"/>
  <c r="F89" i="25"/>
  <c r="E89" i="25"/>
  <c r="D89" i="25"/>
  <c r="L88" i="25"/>
  <c r="K88" i="25"/>
  <c r="J88" i="25"/>
  <c r="I88" i="25"/>
  <c r="G88" i="25"/>
  <c r="F88" i="25"/>
  <c r="E88" i="25"/>
  <c r="D88" i="25"/>
  <c r="L87" i="25"/>
  <c r="K87" i="25"/>
  <c r="J87" i="25"/>
  <c r="I87" i="25"/>
  <c r="G87" i="25"/>
  <c r="F87" i="25"/>
  <c r="E87" i="25"/>
  <c r="D87" i="25"/>
  <c r="L86" i="25"/>
  <c r="K86" i="25"/>
  <c r="J86" i="25"/>
  <c r="I86" i="25"/>
  <c r="G86" i="25"/>
  <c r="F86" i="25"/>
  <c r="E86" i="25"/>
  <c r="D86" i="25"/>
  <c r="L85" i="25"/>
  <c r="K85" i="25"/>
  <c r="J85" i="25"/>
  <c r="I85" i="25"/>
  <c r="G85" i="25"/>
  <c r="F85" i="25"/>
  <c r="E85" i="25"/>
  <c r="D85" i="25"/>
  <c r="G80" i="25"/>
  <c r="F80" i="25"/>
  <c r="E80" i="25"/>
  <c r="D80" i="25"/>
  <c r="G79" i="25"/>
  <c r="F79" i="25"/>
  <c r="E79" i="25"/>
  <c r="D79" i="25"/>
  <c r="G78" i="25"/>
  <c r="F78" i="25"/>
  <c r="E78" i="25"/>
  <c r="D78" i="25"/>
  <c r="G77" i="25"/>
  <c r="F77" i="25"/>
  <c r="E77" i="25"/>
  <c r="D77" i="25"/>
  <c r="G76" i="25"/>
  <c r="F76" i="25"/>
  <c r="E76" i="25"/>
  <c r="D76" i="25"/>
  <c r="G75" i="25"/>
  <c r="F75" i="25"/>
  <c r="E75" i="25"/>
  <c r="D75" i="25"/>
  <c r="L70" i="25"/>
  <c r="K70" i="25"/>
  <c r="J70" i="25"/>
  <c r="I70" i="25"/>
  <c r="G70" i="25"/>
  <c r="F70" i="25"/>
  <c r="E70" i="25"/>
  <c r="D70" i="25"/>
  <c r="L69" i="25"/>
  <c r="K69" i="25"/>
  <c r="J69" i="25"/>
  <c r="I69" i="25"/>
  <c r="G69" i="25"/>
  <c r="F69" i="25"/>
  <c r="E69" i="25"/>
  <c r="D69" i="25"/>
  <c r="L68" i="25"/>
  <c r="K68" i="25"/>
  <c r="J68" i="25"/>
  <c r="I68" i="25"/>
  <c r="G68" i="25"/>
  <c r="F68" i="25"/>
  <c r="E68" i="25"/>
  <c r="D68" i="25"/>
  <c r="L67" i="25"/>
  <c r="K67" i="25"/>
  <c r="J67" i="25"/>
  <c r="I67" i="25"/>
  <c r="G67" i="25"/>
  <c r="F67" i="25"/>
  <c r="E67" i="25"/>
  <c r="D67" i="25"/>
  <c r="L66" i="25"/>
  <c r="K66" i="25"/>
  <c r="J66" i="25"/>
  <c r="I66" i="25"/>
  <c r="G66" i="25"/>
  <c r="F66" i="25"/>
  <c r="E66" i="25"/>
  <c r="D66" i="25"/>
  <c r="L65" i="25"/>
  <c r="K65" i="25"/>
  <c r="J65" i="25"/>
  <c r="I65" i="25"/>
  <c r="G65" i="25"/>
  <c r="F65" i="25"/>
  <c r="E65" i="25"/>
  <c r="D65" i="25"/>
  <c r="G55" i="25"/>
  <c r="F55" i="25"/>
  <c r="E55" i="25"/>
  <c r="D55" i="25"/>
  <c r="G54" i="25"/>
  <c r="F54" i="25"/>
  <c r="E54" i="25"/>
  <c r="D54" i="25"/>
  <c r="G53" i="25"/>
  <c r="F53" i="25"/>
  <c r="E53" i="25"/>
  <c r="D53" i="25"/>
  <c r="G52" i="25"/>
  <c r="F52" i="25"/>
  <c r="E52" i="25"/>
  <c r="D52" i="25"/>
  <c r="G51" i="25"/>
  <c r="F51" i="25"/>
  <c r="E51" i="25"/>
  <c r="D51" i="25"/>
  <c r="G50" i="25"/>
  <c r="F50" i="25"/>
  <c r="E50" i="25"/>
  <c r="D50" i="25"/>
  <c r="L45" i="25"/>
  <c r="K45" i="25"/>
  <c r="J45" i="25"/>
  <c r="I45" i="25"/>
  <c r="L44" i="25"/>
  <c r="K44" i="25"/>
  <c r="J44" i="25"/>
  <c r="I44" i="25"/>
  <c r="L43" i="25"/>
  <c r="K43" i="25"/>
  <c r="J43" i="25"/>
  <c r="I43" i="25"/>
  <c r="L42" i="25"/>
  <c r="K42" i="25"/>
  <c r="J42" i="25"/>
  <c r="I42" i="25"/>
  <c r="L41" i="25"/>
  <c r="K41" i="25"/>
  <c r="J41" i="25"/>
  <c r="I41" i="25"/>
  <c r="L40" i="25"/>
  <c r="K40" i="25"/>
  <c r="J40" i="25"/>
  <c r="I40" i="25"/>
  <c r="L35" i="25"/>
  <c r="K35" i="25"/>
  <c r="J35" i="25"/>
  <c r="I35" i="25"/>
  <c r="G35" i="25"/>
  <c r="G45" i="25" s="1"/>
  <c r="F35" i="25"/>
  <c r="F45" i="25" s="1"/>
  <c r="E35" i="25"/>
  <c r="E45" i="25" s="1"/>
  <c r="D35" i="25"/>
  <c r="D45" i="25" s="1"/>
  <c r="L34" i="25"/>
  <c r="K34" i="25"/>
  <c r="J34" i="25"/>
  <c r="I34" i="25"/>
  <c r="G34" i="25"/>
  <c r="G44" i="25" s="1"/>
  <c r="F34" i="25"/>
  <c r="F44" i="25" s="1"/>
  <c r="E34" i="25"/>
  <c r="E44" i="25" s="1"/>
  <c r="D34" i="25"/>
  <c r="D44" i="25" s="1"/>
  <c r="L33" i="25"/>
  <c r="K33" i="25"/>
  <c r="J33" i="25"/>
  <c r="I33" i="25"/>
  <c r="G33" i="25"/>
  <c r="G43" i="25" s="1"/>
  <c r="F33" i="25"/>
  <c r="F43" i="25" s="1"/>
  <c r="E33" i="25"/>
  <c r="E43" i="25" s="1"/>
  <c r="D33" i="25"/>
  <c r="D43" i="25" s="1"/>
  <c r="L32" i="25"/>
  <c r="K32" i="25"/>
  <c r="J32" i="25"/>
  <c r="I32" i="25"/>
  <c r="G32" i="25"/>
  <c r="G42" i="25" s="1"/>
  <c r="F32" i="25"/>
  <c r="F42" i="25" s="1"/>
  <c r="E32" i="25"/>
  <c r="E42" i="25" s="1"/>
  <c r="D32" i="25"/>
  <c r="D42" i="25" s="1"/>
  <c r="L31" i="25"/>
  <c r="K31" i="25"/>
  <c r="J31" i="25"/>
  <c r="I31" i="25"/>
  <c r="G31" i="25"/>
  <c r="G41" i="25" s="1"/>
  <c r="F31" i="25"/>
  <c r="F41" i="25" s="1"/>
  <c r="E31" i="25"/>
  <c r="E41" i="25" s="1"/>
  <c r="D31" i="25"/>
  <c r="D41" i="25" s="1"/>
  <c r="L30" i="25"/>
  <c r="K30" i="25"/>
  <c r="J30" i="25"/>
  <c r="I30" i="25"/>
  <c r="G30" i="25"/>
  <c r="G40" i="25" s="1"/>
  <c r="F30" i="25"/>
  <c r="F40" i="25" s="1"/>
  <c r="E30" i="25"/>
  <c r="E40" i="25" s="1"/>
  <c r="D30" i="25"/>
  <c r="D40" i="25" s="1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G21" i="25"/>
  <c r="F21" i="25"/>
  <c r="E21" i="25"/>
  <c r="D21" i="25"/>
  <c r="G20" i="25"/>
  <c r="F20" i="25"/>
  <c r="E20" i="25"/>
  <c r="D20" i="25"/>
  <c r="L15" i="25"/>
  <c r="K15" i="25"/>
  <c r="J15" i="25"/>
  <c r="I15" i="25"/>
  <c r="G15" i="25"/>
  <c r="F15" i="25"/>
  <c r="E15" i="25"/>
  <c r="D15" i="25"/>
  <c r="L14" i="25"/>
  <c r="K14" i="25"/>
  <c r="J14" i="25"/>
  <c r="I14" i="25"/>
  <c r="G14" i="25"/>
  <c r="F14" i="25"/>
  <c r="E14" i="25"/>
  <c r="D14" i="25"/>
  <c r="T13" i="25"/>
  <c r="L13" i="25"/>
  <c r="K13" i="25"/>
  <c r="J13" i="25"/>
  <c r="I13" i="25"/>
  <c r="G13" i="25"/>
  <c r="F13" i="25"/>
  <c r="E13" i="25"/>
  <c r="D13" i="25"/>
  <c r="T12" i="25"/>
  <c r="L12" i="25"/>
  <c r="K12" i="25"/>
  <c r="J12" i="25"/>
  <c r="I12" i="25"/>
  <c r="G12" i="25"/>
  <c r="F12" i="25"/>
  <c r="E12" i="25"/>
  <c r="D12" i="25"/>
  <c r="T11" i="25"/>
  <c r="L11" i="25"/>
  <c r="K11" i="25"/>
  <c r="J11" i="25"/>
  <c r="I11" i="25"/>
  <c r="G11" i="25"/>
  <c r="F11" i="25"/>
  <c r="E11" i="25"/>
  <c r="D11" i="25"/>
  <c r="T10" i="25"/>
  <c r="L10" i="25"/>
  <c r="K10" i="25"/>
  <c r="J10" i="25"/>
  <c r="I10" i="25"/>
  <c r="G10" i="25"/>
  <c r="F10" i="25"/>
  <c r="E10" i="25"/>
  <c r="D10" i="25"/>
  <c r="T9" i="25"/>
  <c r="T8" i="25"/>
  <c r="T7" i="25"/>
  <c r="T6" i="25"/>
  <c r="G100" i="23"/>
  <c r="F100" i="23"/>
  <c r="E100" i="23"/>
  <c r="D100" i="23"/>
  <c r="G99" i="23"/>
  <c r="F99" i="23"/>
  <c r="E99" i="23"/>
  <c r="D99" i="23"/>
  <c r="G98" i="23"/>
  <c r="F98" i="23"/>
  <c r="E98" i="23"/>
  <c r="D98" i="23"/>
  <c r="G97" i="23"/>
  <c r="F97" i="23"/>
  <c r="E97" i="23"/>
  <c r="D97" i="23"/>
  <c r="G96" i="23"/>
  <c r="F96" i="23"/>
  <c r="E96" i="23"/>
  <c r="D96" i="23"/>
  <c r="G95" i="23"/>
  <c r="F95" i="23"/>
  <c r="E95" i="23"/>
  <c r="D95" i="23"/>
  <c r="L90" i="23"/>
  <c r="K90" i="23"/>
  <c r="J90" i="23"/>
  <c r="I90" i="23"/>
  <c r="G90" i="23"/>
  <c r="F90" i="23"/>
  <c r="E90" i="23"/>
  <c r="D90" i="23"/>
  <c r="L89" i="23"/>
  <c r="K89" i="23"/>
  <c r="J89" i="23"/>
  <c r="I89" i="23"/>
  <c r="G89" i="23"/>
  <c r="F89" i="23"/>
  <c r="E89" i="23"/>
  <c r="D89" i="23"/>
  <c r="L88" i="23"/>
  <c r="K88" i="23"/>
  <c r="J88" i="23"/>
  <c r="I88" i="23"/>
  <c r="G88" i="23"/>
  <c r="F88" i="23"/>
  <c r="E88" i="23"/>
  <c r="D88" i="23"/>
  <c r="L87" i="23"/>
  <c r="K87" i="23"/>
  <c r="J87" i="23"/>
  <c r="I87" i="23"/>
  <c r="G87" i="23"/>
  <c r="F87" i="23"/>
  <c r="E87" i="23"/>
  <c r="D87" i="23"/>
  <c r="L86" i="23"/>
  <c r="K86" i="23"/>
  <c r="J86" i="23"/>
  <c r="I86" i="23"/>
  <c r="G86" i="23"/>
  <c r="F86" i="23"/>
  <c r="E86" i="23"/>
  <c r="D86" i="23"/>
  <c r="L85" i="23"/>
  <c r="K85" i="23"/>
  <c r="J85" i="23"/>
  <c r="I85" i="23"/>
  <c r="G85" i="23"/>
  <c r="F85" i="23"/>
  <c r="E85" i="23"/>
  <c r="D85" i="23"/>
  <c r="G80" i="23"/>
  <c r="F80" i="23"/>
  <c r="E80" i="23"/>
  <c r="D80" i="23"/>
  <c r="G79" i="23"/>
  <c r="F79" i="23"/>
  <c r="E79" i="23"/>
  <c r="D79" i="23"/>
  <c r="G78" i="23"/>
  <c r="F78" i="23"/>
  <c r="E78" i="23"/>
  <c r="D78" i="23"/>
  <c r="G77" i="23"/>
  <c r="F77" i="23"/>
  <c r="E77" i="23"/>
  <c r="D77" i="23"/>
  <c r="G76" i="23"/>
  <c r="F76" i="23"/>
  <c r="E76" i="23"/>
  <c r="D76" i="23"/>
  <c r="G75" i="23"/>
  <c r="F75" i="23"/>
  <c r="E75" i="23"/>
  <c r="D75" i="23"/>
  <c r="L70" i="23"/>
  <c r="K70" i="23"/>
  <c r="J70" i="23"/>
  <c r="I70" i="23"/>
  <c r="G70" i="23"/>
  <c r="F70" i="23"/>
  <c r="E70" i="23"/>
  <c r="D70" i="23"/>
  <c r="L69" i="23"/>
  <c r="K69" i="23"/>
  <c r="J69" i="23"/>
  <c r="I69" i="23"/>
  <c r="G69" i="23"/>
  <c r="F69" i="23"/>
  <c r="E69" i="23"/>
  <c r="D69" i="23"/>
  <c r="L68" i="23"/>
  <c r="K68" i="23"/>
  <c r="J68" i="23"/>
  <c r="I68" i="23"/>
  <c r="G68" i="23"/>
  <c r="F68" i="23"/>
  <c r="E68" i="23"/>
  <c r="D68" i="23"/>
  <c r="L67" i="23"/>
  <c r="K67" i="23"/>
  <c r="J67" i="23"/>
  <c r="I67" i="23"/>
  <c r="G67" i="23"/>
  <c r="F67" i="23"/>
  <c r="E67" i="23"/>
  <c r="D67" i="23"/>
  <c r="L66" i="23"/>
  <c r="K66" i="23"/>
  <c r="J66" i="23"/>
  <c r="I66" i="23"/>
  <c r="G66" i="23"/>
  <c r="F66" i="23"/>
  <c r="E66" i="23"/>
  <c r="D66" i="23"/>
  <c r="L65" i="23"/>
  <c r="K65" i="23"/>
  <c r="J65" i="23"/>
  <c r="I65" i="23"/>
  <c r="G65" i="23"/>
  <c r="F65" i="23"/>
  <c r="E65" i="23"/>
  <c r="D65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G52" i="23"/>
  <c r="F52" i="23"/>
  <c r="E52" i="23"/>
  <c r="D52" i="23"/>
  <c r="G51" i="23"/>
  <c r="F51" i="23"/>
  <c r="E51" i="23"/>
  <c r="D51" i="23"/>
  <c r="G50" i="23"/>
  <c r="F50" i="23"/>
  <c r="E50" i="23"/>
  <c r="D50" i="23"/>
  <c r="L45" i="23"/>
  <c r="K45" i="23"/>
  <c r="J45" i="23"/>
  <c r="I45" i="23"/>
  <c r="L44" i="23"/>
  <c r="K44" i="23"/>
  <c r="J44" i="23"/>
  <c r="I44" i="23"/>
  <c r="L43" i="23"/>
  <c r="K43" i="23"/>
  <c r="J43" i="23"/>
  <c r="I43" i="23"/>
  <c r="L42" i="23"/>
  <c r="K42" i="23"/>
  <c r="J42" i="23"/>
  <c r="I42" i="23"/>
  <c r="L41" i="23"/>
  <c r="K41" i="23"/>
  <c r="J41" i="23"/>
  <c r="I41" i="23"/>
  <c r="L40" i="23"/>
  <c r="K40" i="23"/>
  <c r="J40" i="23"/>
  <c r="I40" i="23"/>
  <c r="L35" i="23"/>
  <c r="K35" i="23"/>
  <c r="J35" i="23"/>
  <c r="I35" i="23"/>
  <c r="G35" i="23"/>
  <c r="G45" i="23" s="1"/>
  <c r="F35" i="23"/>
  <c r="F45" i="23" s="1"/>
  <c r="E35" i="23"/>
  <c r="E45" i="23" s="1"/>
  <c r="D35" i="23"/>
  <c r="D45" i="23" s="1"/>
  <c r="L34" i="23"/>
  <c r="K34" i="23"/>
  <c r="J34" i="23"/>
  <c r="I34" i="23"/>
  <c r="G34" i="23"/>
  <c r="G44" i="23" s="1"/>
  <c r="F34" i="23"/>
  <c r="F44" i="23" s="1"/>
  <c r="E34" i="23"/>
  <c r="E44" i="23" s="1"/>
  <c r="D34" i="23"/>
  <c r="D44" i="23" s="1"/>
  <c r="L33" i="23"/>
  <c r="K33" i="23"/>
  <c r="J33" i="23"/>
  <c r="I33" i="23"/>
  <c r="G33" i="23"/>
  <c r="G43" i="23" s="1"/>
  <c r="F33" i="23"/>
  <c r="F43" i="23" s="1"/>
  <c r="E33" i="23"/>
  <c r="E43" i="23" s="1"/>
  <c r="D33" i="23"/>
  <c r="D43" i="23" s="1"/>
  <c r="L32" i="23"/>
  <c r="K32" i="23"/>
  <c r="J32" i="23"/>
  <c r="I32" i="23"/>
  <c r="G32" i="23"/>
  <c r="G42" i="23" s="1"/>
  <c r="F32" i="23"/>
  <c r="F42" i="23" s="1"/>
  <c r="E32" i="23"/>
  <c r="E42" i="23" s="1"/>
  <c r="D32" i="23"/>
  <c r="D42" i="23" s="1"/>
  <c r="L31" i="23"/>
  <c r="K31" i="23"/>
  <c r="J31" i="23"/>
  <c r="I31" i="23"/>
  <c r="G31" i="23"/>
  <c r="G41" i="23" s="1"/>
  <c r="F31" i="23"/>
  <c r="F41" i="23" s="1"/>
  <c r="E31" i="23"/>
  <c r="E41" i="23" s="1"/>
  <c r="D31" i="23"/>
  <c r="D41" i="23" s="1"/>
  <c r="L30" i="23"/>
  <c r="K30" i="23"/>
  <c r="J30" i="23"/>
  <c r="I30" i="23"/>
  <c r="G30" i="23"/>
  <c r="G40" i="23" s="1"/>
  <c r="F30" i="23"/>
  <c r="F40" i="23" s="1"/>
  <c r="E30" i="23"/>
  <c r="E40" i="23" s="1"/>
  <c r="D30" i="23"/>
  <c r="D40" i="23" s="1"/>
  <c r="G25" i="23"/>
  <c r="F25" i="23"/>
  <c r="E25" i="23"/>
  <c r="D25" i="23"/>
  <c r="G24" i="23"/>
  <c r="F24" i="23"/>
  <c r="E24" i="23"/>
  <c r="D24" i="23"/>
  <c r="G23" i="23"/>
  <c r="F23" i="23"/>
  <c r="E23" i="23"/>
  <c r="D23" i="23"/>
  <c r="G22" i="23"/>
  <c r="F22" i="23"/>
  <c r="E22" i="23"/>
  <c r="D22" i="23"/>
  <c r="G21" i="23"/>
  <c r="F21" i="23"/>
  <c r="E21" i="23"/>
  <c r="D21" i="23"/>
  <c r="G20" i="23"/>
  <c r="F20" i="23"/>
  <c r="E20" i="23"/>
  <c r="D20" i="23"/>
  <c r="L15" i="23"/>
  <c r="K15" i="23"/>
  <c r="J15" i="23"/>
  <c r="I15" i="23"/>
  <c r="G15" i="23"/>
  <c r="F15" i="23"/>
  <c r="E15" i="23"/>
  <c r="D15" i="23"/>
  <c r="L14" i="23"/>
  <c r="K14" i="23"/>
  <c r="J14" i="23"/>
  <c r="I14" i="23"/>
  <c r="G14" i="23"/>
  <c r="F14" i="23"/>
  <c r="E14" i="23"/>
  <c r="D14" i="23"/>
  <c r="L13" i="23"/>
  <c r="K13" i="23"/>
  <c r="J13" i="23"/>
  <c r="I13" i="23"/>
  <c r="G13" i="23"/>
  <c r="F13" i="23"/>
  <c r="E13" i="23"/>
  <c r="D13" i="23"/>
  <c r="L12" i="23"/>
  <c r="K12" i="23"/>
  <c r="J12" i="23"/>
  <c r="I12" i="23"/>
  <c r="G12" i="23"/>
  <c r="F12" i="23"/>
  <c r="E12" i="23"/>
  <c r="D12" i="23"/>
  <c r="L11" i="23"/>
  <c r="K11" i="23"/>
  <c r="J11" i="23"/>
  <c r="I11" i="23"/>
  <c r="G11" i="23"/>
  <c r="F11" i="23"/>
  <c r="E11" i="23"/>
  <c r="D11" i="23"/>
  <c r="L10" i="23"/>
  <c r="K10" i="23"/>
  <c r="J10" i="23"/>
  <c r="I10" i="23"/>
  <c r="G10" i="23"/>
  <c r="F10" i="23"/>
  <c r="E10" i="23"/>
  <c r="D10" i="23"/>
  <c r="G55" i="22"/>
  <c r="F55" i="22"/>
  <c r="E55" i="22"/>
  <c r="D55" i="22"/>
  <c r="G54" i="22"/>
  <c r="F54" i="22"/>
  <c r="E54" i="22"/>
  <c r="D54" i="22"/>
  <c r="G53" i="22"/>
  <c r="F53" i="22"/>
  <c r="E53" i="22"/>
  <c r="D53" i="22"/>
  <c r="G52" i="22"/>
  <c r="F52" i="22"/>
  <c r="E52" i="22"/>
  <c r="D52" i="22"/>
  <c r="G51" i="22"/>
  <c r="F51" i="22"/>
  <c r="E51" i="22"/>
  <c r="D51" i="22"/>
  <c r="G50" i="22"/>
  <c r="F50" i="22"/>
  <c r="E50" i="22"/>
  <c r="D50" i="22"/>
  <c r="L45" i="22"/>
  <c r="K45" i="22"/>
  <c r="J45" i="22"/>
  <c r="I45" i="22"/>
  <c r="L44" i="22"/>
  <c r="K44" i="22"/>
  <c r="J44" i="22"/>
  <c r="I44" i="22"/>
  <c r="L43" i="22"/>
  <c r="K43" i="22"/>
  <c r="J43" i="22"/>
  <c r="I43" i="22"/>
  <c r="L42" i="22"/>
  <c r="K42" i="22"/>
  <c r="J42" i="22"/>
  <c r="I42" i="22"/>
  <c r="L41" i="22"/>
  <c r="K41" i="22"/>
  <c r="J41" i="22"/>
  <c r="I41" i="22"/>
  <c r="L40" i="22"/>
  <c r="K40" i="22"/>
  <c r="J40" i="22"/>
  <c r="I40" i="22"/>
  <c r="L35" i="22"/>
  <c r="K35" i="22"/>
  <c r="J35" i="22"/>
  <c r="I35" i="22"/>
  <c r="G35" i="22"/>
  <c r="G45" i="22" s="1"/>
  <c r="F35" i="22"/>
  <c r="F45" i="22" s="1"/>
  <c r="E35" i="22"/>
  <c r="E45" i="22" s="1"/>
  <c r="D35" i="22"/>
  <c r="D45" i="22" s="1"/>
  <c r="L34" i="22"/>
  <c r="K34" i="22"/>
  <c r="J34" i="22"/>
  <c r="I34" i="22"/>
  <c r="G34" i="22"/>
  <c r="G44" i="22" s="1"/>
  <c r="F34" i="22"/>
  <c r="F44" i="22" s="1"/>
  <c r="E34" i="22"/>
  <c r="E44" i="22" s="1"/>
  <c r="D34" i="22"/>
  <c r="D44" i="22" s="1"/>
  <c r="L33" i="22"/>
  <c r="K33" i="22"/>
  <c r="J33" i="22"/>
  <c r="I33" i="22"/>
  <c r="G33" i="22"/>
  <c r="G43" i="22" s="1"/>
  <c r="F33" i="22"/>
  <c r="F43" i="22" s="1"/>
  <c r="E33" i="22"/>
  <c r="E43" i="22" s="1"/>
  <c r="D33" i="22"/>
  <c r="D43" i="22" s="1"/>
  <c r="L32" i="22"/>
  <c r="K32" i="22"/>
  <c r="J32" i="22"/>
  <c r="I32" i="22"/>
  <c r="G32" i="22"/>
  <c r="G42" i="22" s="1"/>
  <c r="F32" i="22"/>
  <c r="F42" i="22" s="1"/>
  <c r="E32" i="22"/>
  <c r="E42" i="22" s="1"/>
  <c r="D32" i="22"/>
  <c r="D42" i="22" s="1"/>
  <c r="L31" i="22"/>
  <c r="K31" i="22"/>
  <c r="J31" i="22"/>
  <c r="I31" i="22"/>
  <c r="G31" i="22"/>
  <c r="G41" i="22" s="1"/>
  <c r="F31" i="22"/>
  <c r="F41" i="22" s="1"/>
  <c r="E31" i="22"/>
  <c r="E41" i="22" s="1"/>
  <c r="D31" i="22"/>
  <c r="D41" i="22" s="1"/>
  <c r="L30" i="22"/>
  <c r="K30" i="22"/>
  <c r="J30" i="22"/>
  <c r="I30" i="22"/>
  <c r="G30" i="22"/>
  <c r="G40" i="22" s="1"/>
  <c r="F30" i="22"/>
  <c r="F40" i="22" s="1"/>
  <c r="E30" i="22"/>
  <c r="E40" i="22" s="1"/>
  <c r="D30" i="22"/>
  <c r="D40" i="22" s="1"/>
  <c r="G25" i="22"/>
  <c r="F25" i="22"/>
  <c r="E25" i="22"/>
  <c r="D25" i="22"/>
  <c r="G24" i="22"/>
  <c r="F24" i="22"/>
  <c r="E24" i="22"/>
  <c r="D24" i="22"/>
  <c r="G23" i="22"/>
  <c r="F23" i="22"/>
  <c r="E23" i="22"/>
  <c r="D23" i="22"/>
  <c r="G22" i="22"/>
  <c r="F22" i="22"/>
  <c r="E22" i="22"/>
  <c r="D22" i="22"/>
  <c r="G21" i="22"/>
  <c r="F21" i="22"/>
  <c r="E21" i="22"/>
  <c r="D21" i="22"/>
  <c r="G20" i="22"/>
  <c r="F20" i="22"/>
  <c r="E20" i="22"/>
  <c r="D20" i="22"/>
  <c r="L15" i="22"/>
  <c r="K15" i="22"/>
  <c r="J15" i="22"/>
  <c r="I15" i="22"/>
  <c r="G15" i="22"/>
  <c r="F15" i="22"/>
  <c r="E15" i="22"/>
  <c r="D15" i="22"/>
  <c r="L14" i="22"/>
  <c r="K14" i="22"/>
  <c r="J14" i="22"/>
  <c r="I14" i="22"/>
  <c r="G14" i="22"/>
  <c r="F14" i="22"/>
  <c r="E14" i="22"/>
  <c r="D14" i="22"/>
  <c r="L13" i="22"/>
  <c r="K13" i="22"/>
  <c r="J13" i="22"/>
  <c r="I13" i="22"/>
  <c r="G13" i="22"/>
  <c r="F13" i="22"/>
  <c r="E13" i="22"/>
  <c r="D13" i="22"/>
  <c r="L12" i="22"/>
  <c r="K12" i="22"/>
  <c r="J12" i="22"/>
  <c r="I12" i="22"/>
  <c r="G12" i="22"/>
  <c r="F12" i="22"/>
  <c r="E12" i="22"/>
  <c r="D12" i="22"/>
  <c r="L11" i="22"/>
  <c r="K11" i="22"/>
  <c r="J11" i="22"/>
  <c r="I11" i="22"/>
  <c r="G11" i="22"/>
  <c r="F11" i="22"/>
  <c r="E11" i="22"/>
  <c r="D11" i="22"/>
  <c r="L10" i="22"/>
  <c r="K10" i="22"/>
  <c r="J10" i="22"/>
  <c r="I10" i="22"/>
  <c r="G10" i="22"/>
  <c r="F10" i="22"/>
  <c r="E10" i="22"/>
  <c r="D10" i="22"/>
  <c r="G100" i="21"/>
  <c r="F100" i="21"/>
  <c r="E100" i="21"/>
  <c r="D100" i="21"/>
  <c r="G99" i="21"/>
  <c r="F99" i="21"/>
  <c r="E99" i="21"/>
  <c r="D99" i="21"/>
  <c r="G98" i="21"/>
  <c r="F98" i="21"/>
  <c r="E98" i="21"/>
  <c r="D98" i="21"/>
  <c r="G97" i="21"/>
  <c r="F97" i="21"/>
  <c r="E97" i="21"/>
  <c r="D97" i="21"/>
  <c r="G96" i="21"/>
  <c r="F96" i="21"/>
  <c r="E96" i="21"/>
  <c r="D96" i="21"/>
  <c r="G95" i="21"/>
  <c r="F95" i="21"/>
  <c r="E95" i="21"/>
  <c r="D95" i="21"/>
  <c r="L90" i="21"/>
  <c r="K90" i="21"/>
  <c r="J90" i="21"/>
  <c r="I90" i="21"/>
  <c r="G90" i="21"/>
  <c r="F90" i="21"/>
  <c r="E90" i="21"/>
  <c r="D90" i="21"/>
  <c r="L89" i="21"/>
  <c r="K89" i="21"/>
  <c r="J89" i="21"/>
  <c r="I89" i="21"/>
  <c r="G89" i="21"/>
  <c r="F89" i="21"/>
  <c r="E89" i="21"/>
  <c r="D89" i="21"/>
  <c r="L88" i="21"/>
  <c r="K88" i="21"/>
  <c r="J88" i="21"/>
  <c r="I88" i="21"/>
  <c r="G88" i="21"/>
  <c r="F88" i="21"/>
  <c r="E88" i="21"/>
  <c r="D88" i="21"/>
  <c r="L87" i="21"/>
  <c r="K87" i="21"/>
  <c r="J87" i="21"/>
  <c r="I87" i="21"/>
  <c r="G87" i="21"/>
  <c r="F87" i="21"/>
  <c r="E87" i="21"/>
  <c r="D87" i="21"/>
  <c r="L86" i="21"/>
  <c r="K86" i="21"/>
  <c r="J86" i="21"/>
  <c r="I86" i="21"/>
  <c r="G86" i="21"/>
  <c r="F86" i="21"/>
  <c r="E86" i="21"/>
  <c r="D86" i="21"/>
  <c r="L85" i="21"/>
  <c r="K85" i="21"/>
  <c r="J85" i="21"/>
  <c r="I85" i="21"/>
  <c r="G85" i="21"/>
  <c r="F85" i="21"/>
  <c r="E85" i="21"/>
  <c r="D85" i="21"/>
  <c r="G80" i="21"/>
  <c r="F80" i="21"/>
  <c r="E80" i="21"/>
  <c r="D80" i="21"/>
  <c r="G79" i="21"/>
  <c r="F79" i="21"/>
  <c r="E79" i="21"/>
  <c r="D79" i="21"/>
  <c r="G78" i="21"/>
  <c r="F78" i="21"/>
  <c r="E78" i="21"/>
  <c r="D78" i="21"/>
  <c r="G77" i="21"/>
  <c r="F77" i="21"/>
  <c r="E77" i="21"/>
  <c r="D77" i="21"/>
  <c r="G76" i="21"/>
  <c r="F76" i="21"/>
  <c r="E76" i="21"/>
  <c r="D76" i="21"/>
  <c r="G75" i="21"/>
  <c r="F75" i="21"/>
  <c r="E75" i="21"/>
  <c r="D75" i="21"/>
  <c r="L70" i="21"/>
  <c r="K70" i="21"/>
  <c r="J70" i="21"/>
  <c r="I70" i="21"/>
  <c r="G70" i="21"/>
  <c r="F70" i="21"/>
  <c r="E70" i="21"/>
  <c r="D70" i="21"/>
  <c r="L69" i="21"/>
  <c r="K69" i="21"/>
  <c r="J69" i="21"/>
  <c r="I69" i="21"/>
  <c r="G69" i="21"/>
  <c r="F69" i="21"/>
  <c r="E69" i="21"/>
  <c r="D69" i="21"/>
  <c r="L68" i="21"/>
  <c r="K68" i="21"/>
  <c r="J68" i="21"/>
  <c r="I68" i="21"/>
  <c r="G68" i="21"/>
  <c r="F68" i="21"/>
  <c r="E68" i="21"/>
  <c r="D68" i="21"/>
  <c r="L67" i="21"/>
  <c r="K67" i="21"/>
  <c r="J67" i="21"/>
  <c r="I67" i="21"/>
  <c r="G67" i="21"/>
  <c r="F67" i="21"/>
  <c r="E67" i="21"/>
  <c r="D67" i="21"/>
  <c r="L66" i="21"/>
  <c r="K66" i="21"/>
  <c r="J66" i="21"/>
  <c r="I66" i="21"/>
  <c r="G66" i="21"/>
  <c r="F66" i="21"/>
  <c r="E66" i="21"/>
  <c r="D66" i="21"/>
  <c r="L65" i="21"/>
  <c r="K65" i="21"/>
  <c r="J65" i="21"/>
  <c r="I65" i="21"/>
  <c r="G65" i="21"/>
  <c r="F65" i="21"/>
  <c r="E65" i="21"/>
  <c r="D65" i="21"/>
  <c r="G55" i="21"/>
  <c r="F55" i="21"/>
  <c r="E55" i="21"/>
  <c r="D55" i="21"/>
  <c r="G54" i="21"/>
  <c r="F54" i="21"/>
  <c r="E54" i="21"/>
  <c r="D54" i="21"/>
  <c r="G53" i="21"/>
  <c r="F53" i="21"/>
  <c r="E53" i="21"/>
  <c r="D53" i="21"/>
  <c r="G52" i="21"/>
  <c r="F52" i="21"/>
  <c r="E52" i="21"/>
  <c r="D52" i="21"/>
  <c r="G51" i="21"/>
  <c r="F51" i="21"/>
  <c r="E51" i="21"/>
  <c r="D51" i="21"/>
  <c r="G50" i="21"/>
  <c r="F50" i="21"/>
  <c r="E50" i="21"/>
  <c r="D50" i="21"/>
  <c r="L45" i="21"/>
  <c r="K45" i="21"/>
  <c r="J45" i="21"/>
  <c r="I45" i="21"/>
  <c r="L44" i="21"/>
  <c r="K44" i="21"/>
  <c r="J44" i="21"/>
  <c r="I44" i="21"/>
  <c r="L43" i="21"/>
  <c r="K43" i="21"/>
  <c r="J43" i="21"/>
  <c r="I43" i="21"/>
  <c r="L42" i="21"/>
  <c r="K42" i="21"/>
  <c r="J42" i="21"/>
  <c r="I42" i="21"/>
  <c r="L41" i="21"/>
  <c r="K41" i="21"/>
  <c r="J41" i="21"/>
  <c r="I41" i="21"/>
  <c r="L40" i="21"/>
  <c r="K40" i="21"/>
  <c r="J40" i="21"/>
  <c r="I40" i="21"/>
  <c r="L35" i="21"/>
  <c r="K35" i="21"/>
  <c r="J35" i="21"/>
  <c r="I35" i="21"/>
  <c r="G35" i="21"/>
  <c r="G45" i="21" s="1"/>
  <c r="F35" i="21"/>
  <c r="F45" i="21" s="1"/>
  <c r="E35" i="21"/>
  <c r="E45" i="21" s="1"/>
  <c r="D35" i="21"/>
  <c r="D45" i="21" s="1"/>
  <c r="L34" i="21"/>
  <c r="K34" i="21"/>
  <c r="J34" i="21"/>
  <c r="I34" i="21"/>
  <c r="G34" i="21"/>
  <c r="G44" i="21" s="1"/>
  <c r="F34" i="21"/>
  <c r="F44" i="21" s="1"/>
  <c r="E34" i="21"/>
  <c r="E44" i="21" s="1"/>
  <c r="D34" i="21"/>
  <c r="D44" i="21" s="1"/>
  <c r="L33" i="21"/>
  <c r="K33" i="21"/>
  <c r="J33" i="21"/>
  <c r="I33" i="21"/>
  <c r="G33" i="21"/>
  <c r="G43" i="21" s="1"/>
  <c r="F33" i="21"/>
  <c r="F43" i="21" s="1"/>
  <c r="E33" i="21"/>
  <c r="E43" i="21" s="1"/>
  <c r="D33" i="21"/>
  <c r="D43" i="21" s="1"/>
  <c r="L32" i="21"/>
  <c r="K32" i="21"/>
  <c r="J32" i="21"/>
  <c r="I32" i="21"/>
  <c r="G32" i="21"/>
  <c r="G42" i="21" s="1"/>
  <c r="F32" i="21"/>
  <c r="F42" i="21" s="1"/>
  <c r="E32" i="21"/>
  <c r="E42" i="21" s="1"/>
  <c r="D32" i="21"/>
  <c r="D42" i="21" s="1"/>
  <c r="L31" i="21"/>
  <c r="K31" i="21"/>
  <c r="J31" i="21"/>
  <c r="I31" i="21"/>
  <c r="G31" i="21"/>
  <c r="G41" i="21" s="1"/>
  <c r="F31" i="21"/>
  <c r="F41" i="21" s="1"/>
  <c r="E31" i="21"/>
  <c r="E41" i="21" s="1"/>
  <c r="D31" i="21"/>
  <c r="D41" i="21" s="1"/>
  <c r="L30" i="21"/>
  <c r="K30" i="21"/>
  <c r="J30" i="21"/>
  <c r="I30" i="21"/>
  <c r="G30" i="21"/>
  <c r="G40" i="21" s="1"/>
  <c r="F30" i="21"/>
  <c r="F40" i="21" s="1"/>
  <c r="E30" i="21"/>
  <c r="E40" i="21" s="1"/>
  <c r="D30" i="21"/>
  <c r="D40" i="21" s="1"/>
  <c r="G25" i="21"/>
  <c r="F25" i="21"/>
  <c r="E25" i="21"/>
  <c r="D25" i="21"/>
  <c r="G24" i="21"/>
  <c r="F24" i="21"/>
  <c r="E24" i="21"/>
  <c r="D24" i="21"/>
  <c r="G23" i="21"/>
  <c r="F23" i="21"/>
  <c r="E23" i="21"/>
  <c r="D23" i="21"/>
  <c r="G22" i="21"/>
  <c r="F22" i="21"/>
  <c r="E22" i="21"/>
  <c r="D22" i="21"/>
  <c r="G21" i="21"/>
  <c r="F21" i="21"/>
  <c r="E21" i="21"/>
  <c r="D21" i="21"/>
  <c r="G20" i="21"/>
  <c r="F20" i="21"/>
  <c r="E20" i="21"/>
  <c r="D20" i="21"/>
  <c r="L15" i="21"/>
  <c r="K15" i="21"/>
  <c r="J15" i="21"/>
  <c r="I15" i="21"/>
  <c r="G15" i="21"/>
  <c r="F15" i="21"/>
  <c r="E15" i="21"/>
  <c r="D15" i="21"/>
  <c r="L14" i="21"/>
  <c r="K14" i="21"/>
  <c r="J14" i="21"/>
  <c r="I14" i="21"/>
  <c r="G14" i="21"/>
  <c r="F14" i="21"/>
  <c r="E14" i="21"/>
  <c r="D14" i="21"/>
  <c r="L13" i="21"/>
  <c r="K13" i="21"/>
  <c r="J13" i="21"/>
  <c r="I13" i="21"/>
  <c r="G13" i="21"/>
  <c r="F13" i="21"/>
  <c r="E13" i="21"/>
  <c r="D13" i="21"/>
  <c r="L12" i="21"/>
  <c r="K12" i="21"/>
  <c r="J12" i="21"/>
  <c r="I12" i="21"/>
  <c r="G12" i="21"/>
  <c r="F12" i="21"/>
  <c r="E12" i="21"/>
  <c r="D12" i="21"/>
  <c r="L11" i="21"/>
  <c r="K11" i="21"/>
  <c r="J11" i="21"/>
  <c r="I11" i="21"/>
  <c r="G11" i="21"/>
  <c r="F11" i="21"/>
  <c r="E11" i="21"/>
  <c r="D11" i="21"/>
  <c r="L10" i="21"/>
  <c r="K10" i="21"/>
  <c r="J10" i="21"/>
  <c r="I10" i="21"/>
  <c r="G10" i="21"/>
  <c r="F10" i="21"/>
  <c r="E10" i="21"/>
  <c r="D10" i="21"/>
  <c r="G100" i="19"/>
  <c r="F100" i="19"/>
  <c r="E100" i="19"/>
  <c r="D100" i="19"/>
  <c r="G99" i="19"/>
  <c r="F99" i="19"/>
  <c r="E99" i="19"/>
  <c r="D99" i="19"/>
  <c r="G98" i="19"/>
  <c r="F98" i="19"/>
  <c r="E98" i="19"/>
  <c r="D98" i="19"/>
  <c r="G97" i="19"/>
  <c r="F97" i="19"/>
  <c r="E97" i="19"/>
  <c r="D97" i="19"/>
  <c r="G96" i="19"/>
  <c r="F96" i="19"/>
  <c r="E96" i="19"/>
  <c r="D96" i="19"/>
  <c r="G95" i="19"/>
  <c r="F95" i="19"/>
  <c r="E95" i="19"/>
  <c r="D95" i="19"/>
  <c r="L90" i="19"/>
  <c r="K90" i="19"/>
  <c r="J90" i="19"/>
  <c r="I90" i="19"/>
  <c r="G90" i="19"/>
  <c r="F90" i="19"/>
  <c r="E90" i="19"/>
  <c r="D90" i="19"/>
  <c r="L89" i="19"/>
  <c r="K89" i="19"/>
  <c r="J89" i="19"/>
  <c r="I89" i="19"/>
  <c r="G89" i="19"/>
  <c r="F89" i="19"/>
  <c r="E89" i="19"/>
  <c r="D89" i="19"/>
  <c r="L88" i="19"/>
  <c r="K88" i="19"/>
  <c r="J88" i="19"/>
  <c r="I88" i="19"/>
  <c r="G88" i="19"/>
  <c r="F88" i="19"/>
  <c r="E88" i="19"/>
  <c r="D88" i="19"/>
  <c r="L87" i="19"/>
  <c r="K87" i="19"/>
  <c r="J87" i="19"/>
  <c r="I87" i="19"/>
  <c r="G87" i="19"/>
  <c r="F87" i="19"/>
  <c r="E87" i="19"/>
  <c r="D87" i="19"/>
  <c r="L86" i="19"/>
  <c r="K86" i="19"/>
  <c r="J86" i="19"/>
  <c r="I86" i="19"/>
  <c r="G86" i="19"/>
  <c r="F86" i="19"/>
  <c r="E86" i="19"/>
  <c r="D86" i="19"/>
  <c r="L85" i="19"/>
  <c r="K85" i="19"/>
  <c r="J85" i="19"/>
  <c r="I85" i="19"/>
  <c r="G85" i="19"/>
  <c r="F85" i="19"/>
  <c r="E85" i="19"/>
  <c r="D85" i="19"/>
  <c r="G80" i="19"/>
  <c r="F80" i="19"/>
  <c r="E80" i="19"/>
  <c r="D80" i="19"/>
  <c r="G79" i="19"/>
  <c r="F79" i="19"/>
  <c r="E79" i="19"/>
  <c r="D79" i="19"/>
  <c r="G78" i="19"/>
  <c r="F78" i="19"/>
  <c r="E78" i="19"/>
  <c r="D78" i="19"/>
  <c r="G77" i="19"/>
  <c r="F77" i="19"/>
  <c r="E77" i="19"/>
  <c r="D77" i="19"/>
  <c r="G76" i="19"/>
  <c r="F76" i="19"/>
  <c r="E76" i="19"/>
  <c r="D76" i="19"/>
  <c r="G75" i="19"/>
  <c r="F75" i="19"/>
  <c r="E75" i="19"/>
  <c r="D75" i="19"/>
  <c r="L70" i="19"/>
  <c r="K70" i="19"/>
  <c r="J70" i="19"/>
  <c r="I70" i="19"/>
  <c r="G70" i="19"/>
  <c r="F70" i="19"/>
  <c r="E70" i="19"/>
  <c r="D70" i="19"/>
  <c r="L69" i="19"/>
  <c r="K69" i="19"/>
  <c r="J69" i="19"/>
  <c r="I69" i="19"/>
  <c r="G69" i="19"/>
  <c r="F69" i="19"/>
  <c r="E69" i="19"/>
  <c r="D69" i="19"/>
  <c r="L68" i="19"/>
  <c r="K68" i="19"/>
  <c r="J68" i="19"/>
  <c r="I68" i="19"/>
  <c r="G68" i="19"/>
  <c r="F68" i="19"/>
  <c r="E68" i="19"/>
  <c r="D68" i="19"/>
  <c r="L67" i="19"/>
  <c r="K67" i="19"/>
  <c r="J67" i="19"/>
  <c r="I67" i="19"/>
  <c r="G67" i="19"/>
  <c r="F67" i="19"/>
  <c r="E67" i="19"/>
  <c r="D67" i="19"/>
  <c r="L66" i="19"/>
  <c r="K66" i="19"/>
  <c r="J66" i="19"/>
  <c r="I66" i="19"/>
  <c r="G66" i="19"/>
  <c r="F66" i="19"/>
  <c r="E66" i="19"/>
  <c r="D66" i="19"/>
  <c r="L65" i="19"/>
  <c r="K65" i="19"/>
  <c r="J65" i="19"/>
  <c r="I65" i="19"/>
  <c r="G65" i="19"/>
  <c r="F65" i="19"/>
  <c r="E65" i="19"/>
  <c r="D65" i="19"/>
  <c r="G55" i="19"/>
  <c r="F55" i="19"/>
  <c r="E55" i="19"/>
  <c r="D55" i="19"/>
  <c r="G54" i="19"/>
  <c r="F54" i="19"/>
  <c r="E54" i="19"/>
  <c r="D54" i="19"/>
  <c r="G53" i="19"/>
  <c r="F53" i="19"/>
  <c r="E53" i="19"/>
  <c r="D53" i="19"/>
  <c r="G52" i="19"/>
  <c r="F52" i="19"/>
  <c r="E52" i="19"/>
  <c r="D52" i="19"/>
  <c r="G51" i="19"/>
  <c r="F51" i="19"/>
  <c r="E51" i="19"/>
  <c r="D51" i="19"/>
  <c r="G50" i="19"/>
  <c r="F50" i="19"/>
  <c r="E50" i="19"/>
  <c r="D50" i="19"/>
  <c r="L45" i="19"/>
  <c r="K45" i="19"/>
  <c r="J45" i="19"/>
  <c r="I45" i="19"/>
  <c r="L44" i="19"/>
  <c r="K44" i="19"/>
  <c r="J44" i="19"/>
  <c r="I44" i="19"/>
  <c r="L43" i="19"/>
  <c r="K43" i="19"/>
  <c r="J43" i="19"/>
  <c r="I43" i="19"/>
  <c r="L42" i="19"/>
  <c r="K42" i="19"/>
  <c r="J42" i="19"/>
  <c r="I42" i="19"/>
  <c r="L41" i="19"/>
  <c r="K41" i="19"/>
  <c r="J41" i="19"/>
  <c r="I41" i="19"/>
  <c r="L40" i="19"/>
  <c r="K40" i="19"/>
  <c r="J40" i="19"/>
  <c r="I40" i="19"/>
  <c r="L35" i="19"/>
  <c r="K35" i="19"/>
  <c r="J35" i="19"/>
  <c r="I35" i="19"/>
  <c r="G35" i="19"/>
  <c r="G45" i="19" s="1"/>
  <c r="F35" i="19"/>
  <c r="F45" i="19" s="1"/>
  <c r="E35" i="19"/>
  <c r="E45" i="19" s="1"/>
  <c r="D35" i="19"/>
  <c r="D45" i="19" s="1"/>
  <c r="L34" i="19"/>
  <c r="K34" i="19"/>
  <c r="J34" i="19"/>
  <c r="I34" i="19"/>
  <c r="G34" i="19"/>
  <c r="G44" i="19" s="1"/>
  <c r="F34" i="19"/>
  <c r="F44" i="19" s="1"/>
  <c r="E34" i="19"/>
  <c r="E44" i="19" s="1"/>
  <c r="D34" i="19"/>
  <c r="D44" i="19" s="1"/>
  <c r="L33" i="19"/>
  <c r="K33" i="19"/>
  <c r="J33" i="19"/>
  <c r="I33" i="19"/>
  <c r="G33" i="19"/>
  <c r="G43" i="19" s="1"/>
  <c r="F33" i="19"/>
  <c r="F43" i="19" s="1"/>
  <c r="E33" i="19"/>
  <c r="E43" i="19" s="1"/>
  <c r="D33" i="19"/>
  <c r="D43" i="19" s="1"/>
  <c r="L32" i="19"/>
  <c r="K32" i="19"/>
  <c r="J32" i="19"/>
  <c r="I32" i="19"/>
  <c r="G32" i="19"/>
  <c r="G42" i="19" s="1"/>
  <c r="F32" i="19"/>
  <c r="F42" i="19" s="1"/>
  <c r="E32" i="19"/>
  <c r="E42" i="19" s="1"/>
  <c r="D32" i="19"/>
  <c r="D42" i="19" s="1"/>
  <c r="L31" i="19"/>
  <c r="K31" i="19"/>
  <c r="J31" i="19"/>
  <c r="I31" i="19"/>
  <c r="G31" i="19"/>
  <c r="G41" i="19" s="1"/>
  <c r="F31" i="19"/>
  <c r="F41" i="19" s="1"/>
  <c r="E31" i="19"/>
  <c r="E41" i="19" s="1"/>
  <c r="D31" i="19"/>
  <c r="D41" i="19" s="1"/>
  <c r="L30" i="19"/>
  <c r="K30" i="19"/>
  <c r="J30" i="19"/>
  <c r="I30" i="19"/>
  <c r="G30" i="19"/>
  <c r="G40" i="19" s="1"/>
  <c r="F30" i="19"/>
  <c r="F40" i="19" s="1"/>
  <c r="E30" i="19"/>
  <c r="E40" i="19" s="1"/>
  <c r="D30" i="19"/>
  <c r="D40" i="19" s="1"/>
  <c r="G25" i="19"/>
  <c r="F25" i="19"/>
  <c r="E25" i="19"/>
  <c r="D25" i="19"/>
  <c r="G24" i="19"/>
  <c r="F24" i="19"/>
  <c r="E24" i="19"/>
  <c r="D24" i="19"/>
  <c r="G23" i="19"/>
  <c r="F23" i="19"/>
  <c r="E23" i="19"/>
  <c r="D23" i="19"/>
  <c r="G22" i="19"/>
  <c r="F22" i="19"/>
  <c r="E22" i="19"/>
  <c r="D22" i="19"/>
  <c r="G21" i="19"/>
  <c r="F21" i="19"/>
  <c r="E21" i="19"/>
  <c r="D21" i="19"/>
  <c r="G20" i="19"/>
  <c r="F20" i="19"/>
  <c r="E20" i="19"/>
  <c r="D20" i="19"/>
  <c r="L15" i="19"/>
  <c r="K15" i="19"/>
  <c r="J15" i="19"/>
  <c r="I15" i="19"/>
  <c r="G15" i="19"/>
  <c r="F15" i="19"/>
  <c r="E15" i="19"/>
  <c r="D15" i="19"/>
  <c r="L14" i="19"/>
  <c r="K14" i="19"/>
  <c r="J14" i="19"/>
  <c r="I14" i="19"/>
  <c r="G14" i="19"/>
  <c r="F14" i="19"/>
  <c r="E14" i="19"/>
  <c r="D14" i="19"/>
  <c r="L13" i="19"/>
  <c r="K13" i="19"/>
  <c r="J13" i="19"/>
  <c r="I13" i="19"/>
  <c r="G13" i="19"/>
  <c r="F13" i="19"/>
  <c r="E13" i="19"/>
  <c r="D13" i="19"/>
  <c r="L12" i="19"/>
  <c r="K12" i="19"/>
  <c r="J12" i="19"/>
  <c r="I12" i="19"/>
  <c r="G12" i="19"/>
  <c r="F12" i="19"/>
  <c r="E12" i="19"/>
  <c r="D12" i="19"/>
  <c r="L11" i="19"/>
  <c r="K11" i="19"/>
  <c r="J11" i="19"/>
  <c r="I11" i="19"/>
  <c r="G11" i="19"/>
  <c r="F11" i="19"/>
  <c r="E11" i="19"/>
  <c r="D11" i="19"/>
  <c r="L10" i="19"/>
  <c r="K10" i="19"/>
  <c r="J10" i="19"/>
  <c r="I10" i="19"/>
  <c r="G10" i="19"/>
  <c r="F10" i="19"/>
  <c r="E10" i="19"/>
  <c r="D10" i="19"/>
  <c r="G100" i="16" l="1"/>
  <c r="F100" i="16"/>
  <c r="E100" i="16"/>
  <c r="D100" i="16"/>
  <c r="G99" i="16"/>
  <c r="F99" i="16"/>
  <c r="E99" i="16"/>
  <c r="D99" i="16"/>
  <c r="G98" i="16"/>
  <c r="F98" i="16"/>
  <c r="E98" i="16"/>
  <c r="D98" i="16"/>
  <c r="G97" i="16"/>
  <c r="F97" i="16"/>
  <c r="E97" i="16"/>
  <c r="D97" i="16"/>
  <c r="G96" i="16"/>
  <c r="F96" i="16"/>
  <c r="E96" i="16"/>
  <c r="D96" i="16"/>
  <c r="G95" i="16"/>
  <c r="F95" i="16"/>
  <c r="E95" i="16"/>
  <c r="D95" i="16"/>
  <c r="L90" i="16"/>
  <c r="K90" i="16"/>
  <c r="J90" i="16"/>
  <c r="I90" i="16"/>
  <c r="G90" i="16"/>
  <c r="F90" i="16"/>
  <c r="E90" i="16"/>
  <c r="D90" i="16"/>
  <c r="L89" i="16"/>
  <c r="K89" i="16"/>
  <c r="J89" i="16"/>
  <c r="I89" i="16"/>
  <c r="G89" i="16"/>
  <c r="F89" i="16"/>
  <c r="E89" i="16"/>
  <c r="D89" i="16"/>
  <c r="L88" i="16"/>
  <c r="K88" i="16"/>
  <c r="J88" i="16"/>
  <c r="I88" i="16"/>
  <c r="G88" i="16"/>
  <c r="F88" i="16"/>
  <c r="E88" i="16"/>
  <c r="D88" i="16"/>
  <c r="L87" i="16"/>
  <c r="K87" i="16"/>
  <c r="J87" i="16"/>
  <c r="I87" i="16"/>
  <c r="G87" i="16"/>
  <c r="F87" i="16"/>
  <c r="E87" i="16"/>
  <c r="D87" i="16"/>
  <c r="L86" i="16"/>
  <c r="K86" i="16"/>
  <c r="J86" i="16"/>
  <c r="I86" i="16"/>
  <c r="G86" i="16"/>
  <c r="F86" i="16"/>
  <c r="E86" i="16"/>
  <c r="D86" i="16"/>
  <c r="L85" i="16"/>
  <c r="K85" i="16"/>
  <c r="J85" i="16"/>
  <c r="I85" i="16"/>
  <c r="G85" i="16"/>
  <c r="F85" i="16"/>
  <c r="E85" i="16"/>
  <c r="D85" i="16"/>
  <c r="G80" i="16"/>
  <c r="F80" i="16"/>
  <c r="E80" i="16"/>
  <c r="D80" i="16"/>
  <c r="G79" i="16"/>
  <c r="F79" i="16"/>
  <c r="E79" i="16"/>
  <c r="D79" i="16"/>
  <c r="G78" i="16"/>
  <c r="F78" i="16"/>
  <c r="E78" i="16"/>
  <c r="D78" i="16"/>
  <c r="G77" i="16"/>
  <c r="F77" i="16"/>
  <c r="E77" i="16"/>
  <c r="D77" i="16"/>
  <c r="G76" i="16"/>
  <c r="F76" i="16"/>
  <c r="E76" i="16"/>
  <c r="D76" i="16"/>
  <c r="G75" i="16"/>
  <c r="F75" i="16"/>
  <c r="E75" i="16"/>
  <c r="D75" i="16"/>
  <c r="L70" i="16"/>
  <c r="K70" i="16"/>
  <c r="J70" i="16"/>
  <c r="I70" i="16"/>
  <c r="G70" i="16"/>
  <c r="F70" i="16"/>
  <c r="E70" i="16"/>
  <c r="D70" i="16"/>
  <c r="L69" i="16"/>
  <c r="K69" i="16"/>
  <c r="J69" i="16"/>
  <c r="I69" i="16"/>
  <c r="G69" i="16"/>
  <c r="F69" i="16"/>
  <c r="E69" i="16"/>
  <c r="D69" i="16"/>
  <c r="L68" i="16"/>
  <c r="K68" i="16"/>
  <c r="J68" i="16"/>
  <c r="I68" i="16"/>
  <c r="G68" i="16"/>
  <c r="F68" i="16"/>
  <c r="E68" i="16"/>
  <c r="D68" i="16"/>
  <c r="L67" i="16"/>
  <c r="K67" i="16"/>
  <c r="J67" i="16"/>
  <c r="I67" i="16"/>
  <c r="G67" i="16"/>
  <c r="F67" i="16"/>
  <c r="E67" i="16"/>
  <c r="D67" i="16"/>
  <c r="L66" i="16"/>
  <c r="K66" i="16"/>
  <c r="J66" i="16"/>
  <c r="I66" i="16"/>
  <c r="G66" i="16"/>
  <c r="F66" i="16"/>
  <c r="E66" i="16"/>
  <c r="D66" i="16"/>
  <c r="L65" i="16"/>
  <c r="K65" i="16"/>
  <c r="J65" i="16"/>
  <c r="I65" i="16"/>
  <c r="G65" i="16"/>
  <c r="F65" i="16"/>
  <c r="E65" i="16"/>
  <c r="D65" i="16"/>
  <c r="G55" i="16"/>
  <c r="F55" i="16"/>
  <c r="E55" i="16"/>
  <c r="D55" i="16"/>
  <c r="G54" i="16"/>
  <c r="F54" i="16"/>
  <c r="E54" i="16"/>
  <c r="D54" i="16"/>
  <c r="G53" i="16"/>
  <c r="F53" i="16"/>
  <c r="E53" i="16"/>
  <c r="D53" i="16"/>
  <c r="G52" i="16"/>
  <c r="F52" i="16"/>
  <c r="E52" i="16"/>
  <c r="D52" i="16"/>
  <c r="G51" i="16"/>
  <c r="F51" i="16"/>
  <c r="E51" i="16"/>
  <c r="D51" i="16"/>
  <c r="G50" i="16"/>
  <c r="F50" i="16"/>
  <c r="E50" i="16"/>
  <c r="D50" i="16"/>
  <c r="L45" i="16"/>
  <c r="K45" i="16"/>
  <c r="J45" i="16"/>
  <c r="I45" i="16"/>
  <c r="L44" i="16"/>
  <c r="K44" i="16"/>
  <c r="J44" i="16"/>
  <c r="I44" i="16"/>
  <c r="L43" i="16"/>
  <c r="K43" i="16"/>
  <c r="J43" i="16"/>
  <c r="I43" i="16"/>
  <c r="L42" i="16"/>
  <c r="K42" i="16"/>
  <c r="J42" i="16"/>
  <c r="I42" i="16"/>
  <c r="L41" i="16"/>
  <c r="K41" i="16"/>
  <c r="J41" i="16"/>
  <c r="I41" i="16"/>
  <c r="L40" i="16"/>
  <c r="K40" i="16"/>
  <c r="J40" i="16"/>
  <c r="I40" i="16"/>
  <c r="L35" i="16"/>
  <c r="K35" i="16"/>
  <c r="J35" i="16"/>
  <c r="I35" i="16"/>
  <c r="G35" i="16"/>
  <c r="G45" i="16" s="1"/>
  <c r="F35" i="16"/>
  <c r="F45" i="16" s="1"/>
  <c r="E35" i="16"/>
  <c r="E45" i="16" s="1"/>
  <c r="D35" i="16"/>
  <c r="D45" i="16" s="1"/>
  <c r="L34" i="16"/>
  <c r="K34" i="16"/>
  <c r="J34" i="16"/>
  <c r="I34" i="16"/>
  <c r="G34" i="16"/>
  <c r="G44" i="16" s="1"/>
  <c r="F34" i="16"/>
  <c r="F44" i="16" s="1"/>
  <c r="E34" i="16"/>
  <c r="E44" i="16" s="1"/>
  <c r="D34" i="16"/>
  <c r="D44" i="16" s="1"/>
  <c r="L33" i="16"/>
  <c r="K33" i="16"/>
  <c r="J33" i="16"/>
  <c r="I33" i="16"/>
  <c r="G33" i="16"/>
  <c r="G43" i="16" s="1"/>
  <c r="F33" i="16"/>
  <c r="F43" i="16" s="1"/>
  <c r="E33" i="16"/>
  <c r="E43" i="16" s="1"/>
  <c r="D33" i="16"/>
  <c r="D43" i="16" s="1"/>
  <c r="L32" i="16"/>
  <c r="K32" i="16"/>
  <c r="J32" i="16"/>
  <c r="I32" i="16"/>
  <c r="G32" i="16"/>
  <c r="G42" i="16" s="1"/>
  <c r="F32" i="16"/>
  <c r="F42" i="16" s="1"/>
  <c r="E32" i="16"/>
  <c r="E42" i="16" s="1"/>
  <c r="D32" i="16"/>
  <c r="D42" i="16" s="1"/>
  <c r="L31" i="16"/>
  <c r="K31" i="16"/>
  <c r="J31" i="16"/>
  <c r="I31" i="16"/>
  <c r="G31" i="16"/>
  <c r="G41" i="16" s="1"/>
  <c r="F31" i="16"/>
  <c r="F41" i="16" s="1"/>
  <c r="E31" i="16"/>
  <c r="E41" i="16" s="1"/>
  <c r="D31" i="16"/>
  <c r="D41" i="16" s="1"/>
  <c r="L30" i="16"/>
  <c r="K30" i="16"/>
  <c r="J30" i="16"/>
  <c r="I30" i="16"/>
  <c r="G30" i="16"/>
  <c r="G40" i="16" s="1"/>
  <c r="F30" i="16"/>
  <c r="F40" i="16" s="1"/>
  <c r="E30" i="16"/>
  <c r="E40" i="16" s="1"/>
  <c r="D30" i="16"/>
  <c r="D40" i="16" s="1"/>
  <c r="G25" i="16"/>
  <c r="F25" i="16"/>
  <c r="E25" i="16"/>
  <c r="D25" i="16"/>
  <c r="G24" i="16"/>
  <c r="F24" i="16"/>
  <c r="E24" i="16"/>
  <c r="D24" i="16"/>
  <c r="G23" i="16"/>
  <c r="F23" i="16"/>
  <c r="E23" i="16"/>
  <c r="D23" i="16"/>
  <c r="G22" i="16"/>
  <c r="F22" i="16"/>
  <c r="E22" i="16"/>
  <c r="D22" i="16"/>
  <c r="G21" i="16"/>
  <c r="F21" i="16"/>
  <c r="E21" i="16"/>
  <c r="D21" i="16"/>
  <c r="G20" i="16"/>
  <c r="F20" i="16"/>
  <c r="E20" i="16"/>
  <c r="D20" i="16"/>
  <c r="L15" i="16"/>
  <c r="K15" i="16"/>
  <c r="J15" i="16"/>
  <c r="I15" i="16"/>
  <c r="G15" i="16"/>
  <c r="F15" i="16"/>
  <c r="E15" i="16"/>
  <c r="D15" i="16"/>
  <c r="L14" i="16"/>
  <c r="K14" i="16"/>
  <c r="J14" i="16"/>
  <c r="I14" i="16"/>
  <c r="G14" i="16"/>
  <c r="F14" i="16"/>
  <c r="E14" i="16"/>
  <c r="D14" i="16"/>
  <c r="L13" i="16"/>
  <c r="K13" i="16"/>
  <c r="J13" i="16"/>
  <c r="I13" i="16"/>
  <c r="G13" i="16"/>
  <c r="F13" i="16"/>
  <c r="E13" i="16"/>
  <c r="D13" i="16"/>
  <c r="L12" i="16"/>
  <c r="K12" i="16"/>
  <c r="J12" i="16"/>
  <c r="I12" i="16"/>
  <c r="G12" i="16"/>
  <c r="F12" i="16"/>
  <c r="E12" i="16"/>
  <c r="D12" i="16"/>
  <c r="L11" i="16"/>
  <c r="K11" i="16"/>
  <c r="J11" i="16"/>
  <c r="I11" i="16"/>
  <c r="G11" i="16"/>
  <c r="F11" i="16"/>
  <c r="E11" i="16"/>
  <c r="D11" i="16"/>
  <c r="L10" i="16"/>
  <c r="K10" i="16"/>
  <c r="J10" i="16"/>
  <c r="I10" i="16"/>
  <c r="G10" i="16"/>
  <c r="F10" i="16"/>
  <c r="E10" i="16"/>
  <c r="D10" i="16"/>
  <c r="D10" i="15"/>
  <c r="E10" i="15"/>
  <c r="F10" i="15"/>
  <c r="G10" i="15"/>
  <c r="I10" i="15"/>
  <c r="J10" i="15"/>
  <c r="K10" i="15"/>
  <c r="L10" i="15"/>
  <c r="D11" i="15"/>
  <c r="E11" i="15"/>
  <c r="F11" i="15"/>
  <c r="G11" i="15"/>
  <c r="I11" i="15"/>
  <c r="J11" i="15"/>
  <c r="K11" i="15"/>
  <c r="L11" i="15"/>
  <c r="D12" i="15"/>
  <c r="E12" i="15"/>
  <c r="F12" i="15"/>
  <c r="G12" i="15"/>
  <c r="I12" i="15"/>
  <c r="J12" i="15"/>
  <c r="K12" i="15"/>
  <c r="L12" i="15"/>
  <c r="D13" i="15"/>
  <c r="E13" i="15"/>
  <c r="F13" i="15"/>
  <c r="G13" i="15"/>
  <c r="I13" i="15"/>
  <c r="J13" i="15"/>
  <c r="K13" i="15"/>
  <c r="L13" i="15"/>
  <c r="D14" i="15"/>
  <c r="E14" i="15"/>
  <c r="F14" i="15"/>
  <c r="G14" i="15"/>
  <c r="I14" i="15"/>
  <c r="J14" i="15"/>
  <c r="K14" i="15"/>
  <c r="L14" i="15"/>
  <c r="D15" i="15"/>
  <c r="E15" i="15"/>
  <c r="F15" i="15"/>
  <c r="G15" i="15"/>
  <c r="I15" i="15"/>
  <c r="J15" i="15"/>
  <c r="K15" i="15"/>
  <c r="L15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D25" i="15"/>
  <c r="E25" i="15"/>
  <c r="F25" i="15"/>
  <c r="G25" i="15"/>
  <c r="D30" i="15"/>
  <c r="E30" i="15"/>
  <c r="F30" i="15"/>
  <c r="G30" i="15"/>
  <c r="I30" i="15"/>
  <c r="J30" i="15"/>
  <c r="K30" i="15"/>
  <c r="L30" i="15"/>
  <c r="D31" i="15"/>
  <c r="E31" i="15"/>
  <c r="F31" i="15"/>
  <c r="G31" i="15"/>
  <c r="I31" i="15"/>
  <c r="J31" i="15"/>
  <c r="K31" i="15"/>
  <c r="L31" i="15"/>
  <c r="D32" i="15"/>
  <c r="E32" i="15"/>
  <c r="F32" i="15"/>
  <c r="G32" i="15"/>
  <c r="I32" i="15"/>
  <c r="J32" i="15"/>
  <c r="K32" i="15"/>
  <c r="L32" i="15"/>
  <c r="D33" i="15"/>
  <c r="E33" i="15"/>
  <c r="F33" i="15"/>
  <c r="G33" i="15"/>
  <c r="I33" i="15"/>
  <c r="J33" i="15"/>
  <c r="K33" i="15"/>
  <c r="L33" i="15"/>
  <c r="D34" i="15"/>
  <c r="E34" i="15"/>
  <c r="F34" i="15"/>
  <c r="G34" i="15"/>
  <c r="I34" i="15"/>
  <c r="J34" i="15"/>
  <c r="K34" i="15"/>
  <c r="L34" i="15"/>
  <c r="D35" i="15"/>
  <c r="E35" i="15"/>
  <c r="F35" i="15"/>
  <c r="G35" i="15"/>
  <c r="I35" i="15"/>
  <c r="J35" i="15"/>
  <c r="K35" i="15"/>
  <c r="L35" i="15"/>
  <c r="D40" i="15"/>
  <c r="E40" i="15"/>
  <c r="F40" i="15"/>
  <c r="G40" i="15"/>
  <c r="I40" i="15"/>
  <c r="J40" i="15"/>
  <c r="K40" i="15"/>
  <c r="L40" i="15"/>
  <c r="D41" i="15"/>
  <c r="E41" i="15"/>
  <c r="F41" i="15"/>
  <c r="G41" i="15"/>
  <c r="I41" i="15"/>
  <c r="J41" i="15"/>
  <c r="K41" i="15"/>
  <c r="L41" i="15"/>
  <c r="D42" i="15"/>
  <c r="E42" i="15"/>
  <c r="F42" i="15"/>
  <c r="G42" i="15"/>
  <c r="I42" i="15"/>
  <c r="J42" i="15"/>
  <c r="K42" i="15"/>
  <c r="L42" i="15"/>
  <c r="D43" i="15"/>
  <c r="E43" i="15"/>
  <c r="F43" i="15"/>
  <c r="G43" i="15"/>
  <c r="I43" i="15"/>
  <c r="J43" i="15"/>
  <c r="K43" i="15"/>
  <c r="L43" i="15"/>
  <c r="D44" i="15"/>
  <c r="E44" i="15"/>
  <c r="F44" i="15"/>
  <c r="G44" i="15"/>
  <c r="I44" i="15"/>
  <c r="J44" i="15"/>
  <c r="K44" i="15"/>
  <c r="L44" i="15"/>
  <c r="D45" i="15"/>
  <c r="E45" i="15"/>
  <c r="F45" i="15"/>
  <c r="G45" i="15"/>
  <c r="I45" i="15"/>
  <c r="J45" i="15"/>
  <c r="K45" i="15"/>
  <c r="L45" i="15"/>
  <c r="D50" i="15"/>
  <c r="E50" i="15"/>
  <c r="F50" i="15"/>
  <c r="G50" i="15"/>
  <c r="D51" i="15"/>
  <c r="E51" i="15"/>
  <c r="F51" i="15"/>
  <c r="G51" i="15"/>
  <c r="D52" i="15"/>
  <c r="E52" i="15"/>
  <c r="F52" i="15"/>
  <c r="G52" i="15"/>
  <c r="D53" i="15"/>
  <c r="E53" i="15"/>
  <c r="F53" i="15"/>
  <c r="G53" i="15"/>
  <c r="D54" i="15"/>
  <c r="E54" i="15"/>
  <c r="F54" i="15"/>
  <c r="G54" i="15"/>
  <c r="D55" i="15"/>
  <c r="E55" i="15"/>
  <c r="F55" i="15"/>
  <c r="G55" i="15"/>
  <c r="D65" i="15"/>
  <c r="E65" i="15"/>
  <c r="F65" i="15"/>
  <c r="G65" i="15"/>
  <c r="I65" i="15"/>
  <c r="J65" i="15"/>
  <c r="K65" i="15"/>
  <c r="L65" i="15"/>
  <c r="D66" i="15"/>
  <c r="E66" i="15"/>
  <c r="F66" i="15"/>
  <c r="G66" i="15"/>
  <c r="I66" i="15"/>
  <c r="J66" i="15"/>
  <c r="K66" i="15"/>
  <c r="L66" i="15"/>
  <c r="D67" i="15"/>
  <c r="E67" i="15"/>
  <c r="F67" i="15"/>
  <c r="G67" i="15"/>
  <c r="I67" i="15"/>
  <c r="J67" i="15"/>
  <c r="K67" i="15"/>
  <c r="L67" i="15"/>
  <c r="D68" i="15"/>
  <c r="E68" i="15"/>
  <c r="F68" i="15"/>
  <c r="G68" i="15"/>
  <c r="I68" i="15"/>
  <c r="J68" i="15"/>
  <c r="K68" i="15"/>
  <c r="L68" i="15"/>
  <c r="D69" i="15"/>
  <c r="E69" i="15"/>
  <c r="F69" i="15"/>
  <c r="G69" i="15"/>
  <c r="I69" i="15"/>
  <c r="J69" i="15"/>
  <c r="K69" i="15"/>
  <c r="L69" i="15"/>
  <c r="D70" i="15"/>
  <c r="E70" i="15"/>
  <c r="F70" i="15"/>
  <c r="G70" i="15"/>
  <c r="I70" i="15"/>
  <c r="J70" i="15"/>
  <c r="K70" i="15"/>
  <c r="L70" i="15"/>
  <c r="D75" i="15"/>
  <c r="E75" i="15"/>
  <c r="F75" i="15"/>
  <c r="G75" i="15"/>
  <c r="D76" i="15"/>
  <c r="E76" i="15"/>
  <c r="F76" i="15"/>
  <c r="G76" i="15"/>
  <c r="D77" i="15"/>
  <c r="E77" i="15"/>
  <c r="F77" i="15"/>
  <c r="G77" i="15"/>
  <c r="D78" i="15"/>
  <c r="E78" i="15"/>
  <c r="F78" i="15"/>
  <c r="G78" i="15"/>
  <c r="D79" i="15"/>
  <c r="E79" i="15"/>
  <c r="F79" i="15"/>
  <c r="G79" i="15"/>
  <c r="D80" i="15"/>
  <c r="E80" i="15"/>
  <c r="F80" i="15"/>
  <c r="G80" i="15"/>
  <c r="D85" i="15"/>
  <c r="E85" i="15"/>
  <c r="F85" i="15"/>
  <c r="G85" i="15"/>
  <c r="I85" i="15"/>
  <c r="J85" i="15"/>
  <c r="K85" i="15"/>
  <c r="L85" i="15"/>
  <c r="D86" i="15"/>
  <c r="E86" i="15"/>
  <c r="F86" i="15"/>
  <c r="G86" i="15"/>
  <c r="I86" i="15"/>
  <c r="J86" i="15"/>
  <c r="K86" i="15"/>
  <c r="L86" i="15"/>
  <c r="D87" i="15"/>
  <c r="E87" i="15"/>
  <c r="F87" i="15"/>
  <c r="G87" i="15"/>
  <c r="I87" i="15"/>
  <c r="J87" i="15"/>
  <c r="K87" i="15"/>
  <c r="L87" i="15"/>
  <c r="D88" i="15"/>
  <c r="E88" i="15"/>
  <c r="F88" i="15"/>
  <c r="G88" i="15"/>
  <c r="I88" i="15"/>
  <c r="J88" i="15"/>
  <c r="K88" i="15"/>
  <c r="L88" i="15"/>
  <c r="D89" i="15"/>
  <c r="E89" i="15"/>
  <c r="F89" i="15"/>
  <c r="G89" i="15"/>
  <c r="I89" i="15"/>
  <c r="J89" i="15"/>
  <c r="K89" i="15"/>
  <c r="L89" i="15"/>
  <c r="D90" i="15"/>
  <c r="E90" i="15"/>
  <c r="F90" i="15"/>
  <c r="G90" i="15"/>
  <c r="I90" i="15"/>
  <c r="J90" i="15"/>
  <c r="K90" i="15"/>
  <c r="L90" i="15"/>
  <c r="D95" i="15"/>
  <c r="E95" i="15"/>
  <c r="F95" i="15"/>
  <c r="G95" i="15"/>
  <c r="D96" i="15"/>
  <c r="E96" i="15"/>
  <c r="F96" i="15"/>
  <c r="G96" i="15"/>
  <c r="D97" i="15"/>
  <c r="E97" i="15"/>
  <c r="F97" i="15"/>
  <c r="G97" i="15"/>
  <c r="D98" i="15"/>
  <c r="E98" i="15"/>
  <c r="F98" i="15"/>
  <c r="G98" i="15"/>
  <c r="D99" i="15"/>
  <c r="E99" i="15"/>
  <c r="F99" i="15"/>
  <c r="G99" i="15"/>
  <c r="D100" i="15"/>
  <c r="E100" i="15"/>
  <c r="F100" i="15"/>
  <c r="G100" i="15"/>
  <c r="G100" i="12"/>
  <c r="F100" i="12"/>
  <c r="E100" i="12"/>
  <c r="D100" i="12"/>
  <c r="G99" i="12"/>
  <c r="F99" i="12"/>
  <c r="E99" i="12"/>
  <c r="D99" i="12"/>
  <c r="G98" i="12"/>
  <c r="F98" i="12"/>
  <c r="E98" i="12"/>
  <c r="D98" i="12"/>
  <c r="G97" i="12"/>
  <c r="F97" i="12"/>
  <c r="E97" i="12"/>
  <c r="D97" i="12"/>
  <c r="G96" i="12"/>
  <c r="F96" i="12"/>
  <c r="E96" i="12"/>
  <c r="D96" i="12"/>
  <c r="G95" i="12"/>
  <c r="F95" i="12"/>
  <c r="E95" i="12"/>
  <c r="D95" i="12"/>
  <c r="L90" i="12"/>
  <c r="K90" i="12"/>
  <c r="J90" i="12"/>
  <c r="I90" i="12"/>
  <c r="G90" i="12"/>
  <c r="F90" i="12"/>
  <c r="E90" i="12"/>
  <c r="D90" i="12"/>
  <c r="L89" i="12"/>
  <c r="K89" i="12"/>
  <c r="J89" i="12"/>
  <c r="I89" i="12"/>
  <c r="G89" i="12"/>
  <c r="F89" i="12"/>
  <c r="E89" i="12"/>
  <c r="D89" i="12"/>
  <c r="L88" i="12"/>
  <c r="K88" i="12"/>
  <c r="J88" i="12"/>
  <c r="I88" i="12"/>
  <c r="G88" i="12"/>
  <c r="F88" i="12"/>
  <c r="E88" i="12"/>
  <c r="D88" i="12"/>
  <c r="L87" i="12"/>
  <c r="K87" i="12"/>
  <c r="J87" i="12"/>
  <c r="I87" i="12"/>
  <c r="G87" i="12"/>
  <c r="F87" i="12"/>
  <c r="E87" i="12"/>
  <c r="D87" i="12"/>
  <c r="L86" i="12"/>
  <c r="K86" i="12"/>
  <c r="J86" i="12"/>
  <c r="I86" i="12"/>
  <c r="G86" i="12"/>
  <c r="F86" i="12"/>
  <c r="E86" i="12"/>
  <c r="D86" i="12"/>
  <c r="L85" i="12"/>
  <c r="K85" i="12"/>
  <c r="J85" i="12"/>
  <c r="I85" i="12"/>
  <c r="G85" i="12"/>
  <c r="F85" i="12"/>
  <c r="E85" i="12"/>
  <c r="D85" i="12"/>
  <c r="G80" i="12"/>
  <c r="F80" i="12"/>
  <c r="E80" i="12"/>
  <c r="D80" i="12"/>
  <c r="G79" i="12"/>
  <c r="F79" i="12"/>
  <c r="E79" i="12"/>
  <c r="D79" i="12"/>
  <c r="G78" i="12"/>
  <c r="F78" i="12"/>
  <c r="E78" i="12"/>
  <c r="D78" i="12"/>
  <c r="G77" i="12"/>
  <c r="F77" i="12"/>
  <c r="E77" i="12"/>
  <c r="D77" i="12"/>
  <c r="G76" i="12"/>
  <c r="F76" i="12"/>
  <c r="E76" i="12"/>
  <c r="D76" i="12"/>
  <c r="G75" i="12"/>
  <c r="F75" i="12"/>
  <c r="E75" i="12"/>
  <c r="D75" i="12"/>
  <c r="L70" i="12"/>
  <c r="K70" i="12"/>
  <c r="J70" i="12"/>
  <c r="I70" i="12"/>
  <c r="G70" i="12"/>
  <c r="F70" i="12"/>
  <c r="E70" i="12"/>
  <c r="D70" i="12"/>
  <c r="L69" i="12"/>
  <c r="K69" i="12"/>
  <c r="J69" i="12"/>
  <c r="I69" i="12"/>
  <c r="G69" i="12"/>
  <c r="F69" i="12"/>
  <c r="E69" i="12"/>
  <c r="D69" i="12"/>
  <c r="L68" i="12"/>
  <c r="K68" i="12"/>
  <c r="J68" i="12"/>
  <c r="I68" i="12"/>
  <c r="G68" i="12"/>
  <c r="F68" i="12"/>
  <c r="E68" i="12"/>
  <c r="D68" i="12"/>
  <c r="L67" i="12"/>
  <c r="K67" i="12"/>
  <c r="J67" i="12"/>
  <c r="I67" i="12"/>
  <c r="G67" i="12"/>
  <c r="F67" i="12"/>
  <c r="E67" i="12"/>
  <c r="D67" i="12"/>
  <c r="L66" i="12"/>
  <c r="K66" i="12"/>
  <c r="J66" i="12"/>
  <c r="I66" i="12"/>
  <c r="G66" i="12"/>
  <c r="F66" i="12"/>
  <c r="E66" i="12"/>
  <c r="D66" i="12"/>
  <c r="L65" i="12"/>
  <c r="K65" i="12"/>
  <c r="J65" i="12"/>
  <c r="I65" i="12"/>
  <c r="G65" i="12"/>
  <c r="F65" i="12"/>
  <c r="E65" i="12"/>
  <c r="D65" i="12"/>
  <c r="G55" i="12"/>
  <c r="F55" i="12"/>
  <c r="E55" i="12"/>
  <c r="D55" i="12"/>
  <c r="G54" i="12"/>
  <c r="F54" i="12"/>
  <c r="E54" i="12"/>
  <c r="D54" i="12"/>
  <c r="G53" i="12"/>
  <c r="F53" i="12"/>
  <c r="E53" i="12"/>
  <c r="D53" i="12"/>
  <c r="G52" i="12"/>
  <c r="F52" i="12"/>
  <c r="E52" i="12"/>
  <c r="D52" i="12"/>
  <c r="G51" i="12"/>
  <c r="F51" i="12"/>
  <c r="E51" i="12"/>
  <c r="D51" i="12"/>
  <c r="G50" i="12"/>
  <c r="F50" i="12"/>
  <c r="E50" i="12"/>
  <c r="D50" i="12"/>
  <c r="L45" i="12"/>
  <c r="K45" i="12"/>
  <c r="J45" i="12"/>
  <c r="I45" i="12"/>
  <c r="L44" i="12"/>
  <c r="K44" i="12"/>
  <c r="J44" i="12"/>
  <c r="I44" i="12"/>
  <c r="L43" i="12"/>
  <c r="K43" i="12"/>
  <c r="J43" i="12"/>
  <c r="I43" i="12"/>
  <c r="L42" i="12"/>
  <c r="K42" i="12"/>
  <c r="J42" i="12"/>
  <c r="I42" i="12"/>
  <c r="L41" i="12"/>
  <c r="K41" i="12"/>
  <c r="J41" i="12"/>
  <c r="I41" i="12"/>
  <c r="L40" i="12"/>
  <c r="K40" i="12"/>
  <c r="J40" i="12"/>
  <c r="I40" i="12"/>
  <c r="L35" i="12"/>
  <c r="K35" i="12"/>
  <c r="J35" i="12"/>
  <c r="I35" i="12"/>
  <c r="G35" i="12"/>
  <c r="G45" i="12" s="1"/>
  <c r="F35" i="12"/>
  <c r="F45" i="12" s="1"/>
  <c r="E35" i="12"/>
  <c r="E45" i="12" s="1"/>
  <c r="D35" i="12"/>
  <c r="D45" i="12" s="1"/>
  <c r="L34" i="12"/>
  <c r="K34" i="12"/>
  <c r="J34" i="12"/>
  <c r="I34" i="12"/>
  <c r="G34" i="12"/>
  <c r="G44" i="12" s="1"/>
  <c r="F34" i="12"/>
  <c r="F44" i="12" s="1"/>
  <c r="E34" i="12"/>
  <c r="E44" i="12" s="1"/>
  <c r="D34" i="12"/>
  <c r="D44" i="12" s="1"/>
  <c r="L33" i="12"/>
  <c r="K33" i="12"/>
  <c r="J33" i="12"/>
  <c r="I33" i="12"/>
  <c r="G33" i="12"/>
  <c r="G43" i="12" s="1"/>
  <c r="F33" i="12"/>
  <c r="F43" i="12" s="1"/>
  <c r="E33" i="12"/>
  <c r="E43" i="12" s="1"/>
  <c r="D33" i="12"/>
  <c r="D43" i="12" s="1"/>
  <c r="L32" i="12"/>
  <c r="K32" i="12"/>
  <c r="J32" i="12"/>
  <c r="I32" i="12"/>
  <c r="G32" i="12"/>
  <c r="G42" i="12" s="1"/>
  <c r="F32" i="12"/>
  <c r="F42" i="12" s="1"/>
  <c r="E32" i="12"/>
  <c r="E42" i="12" s="1"/>
  <c r="D32" i="12"/>
  <c r="D42" i="12" s="1"/>
  <c r="L31" i="12"/>
  <c r="K31" i="12"/>
  <c r="J31" i="12"/>
  <c r="I31" i="12"/>
  <c r="G31" i="12"/>
  <c r="G41" i="12" s="1"/>
  <c r="F31" i="12"/>
  <c r="F41" i="12" s="1"/>
  <c r="E31" i="12"/>
  <c r="E41" i="12" s="1"/>
  <c r="D31" i="12"/>
  <c r="D41" i="12" s="1"/>
  <c r="L30" i="12"/>
  <c r="K30" i="12"/>
  <c r="J30" i="12"/>
  <c r="I30" i="12"/>
  <c r="G30" i="12"/>
  <c r="G40" i="12" s="1"/>
  <c r="F30" i="12"/>
  <c r="F40" i="12" s="1"/>
  <c r="E30" i="12"/>
  <c r="E40" i="12" s="1"/>
  <c r="D30" i="12"/>
  <c r="D40" i="12" s="1"/>
  <c r="G25" i="12"/>
  <c r="F25" i="12"/>
  <c r="E25" i="12"/>
  <c r="D25" i="12"/>
  <c r="G24" i="12"/>
  <c r="F24" i="12"/>
  <c r="E24" i="12"/>
  <c r="D24" i="12"/>
  <c r="G23" i="12"/>
  <c r="F23" i="12"/>
  <c r="E23" i="12"/>
  <c r="D23" i="12"/>
  <c r="G22" i="12"/>
  <c r="F22" i="12"/>
  <c r="E22" i="12"/>
  <c r="D22" i="12"/>
  <c r="G21" i="12"/>
  <c r="F21" i="12"/>
  <c r="E21" i="12"/>
  <c r="D21" i="12"/>
  <c r="G20" i="12"/>
  <c r="F20" i="12"/>
  <c r="E20" i="12"/>
  <c r="D20" i="12"/>
  <c r="L15" i="12"/>
  <c r="K15" i="12"/>
  <c r="J15" i="12"/>
  <c r="I15" i="12"/>
  <c r="G15" i="12"/>
  <c r="F15" i="12"/>
  <c r="E15" i="12"/>
  <c r="D15" i="12"/>
  <c r="L14" i="12"/>
  <c r="K14" i="12"/>
  <c r="J14" i="12"/>
  <c r="I14" i="12"/>
  <c r="G14" i="12"/>
  <c r="F14" i="12"/>
  <c r="E14" i="12"/>
  <c r="D14" i="12"/>
  <c r="L13" i="12"/>
  <c r="K13" i="12"/>
  <c r="J13" i="12"/>
  <c r="I13" i="12"/>
  <c r="G13" i="12"/>
  <c r="F13" i="12"/>
  <c r="E13" i="12"/>
  <c r="D13" i="12"/>
  <c r="L12" i="12"/>
  <c r="K12" i="12"/>
  <c r="J12" i="12"/>
  <c r="I12" i="12"/>
  <c r="G12" i="12"/>
  <c r="F12" i="12"/>
  <c r="E12" i="12"/>
  <c r="D12" i="12"/>
  <c r="L11" i="12"/>
  <c r="K11" i="12"/>
  <c r="J11" i="12"/>
  <c r="I11" i="12"/>
  <c r="G11" i="12"/>
  <c r="F11" i="12"/>
  <c r="E11" i="12"/>
  <c r="D11" i="12"/>
  <c r="L10" i="12"/>
  <c r="K10" i="12"/>
  <c r="J10" i="12"/>
  <c r="I10" i="12"/>
  <c r="G10" i="12"/>
  <c r="F10" i="12"/>
  <c r="E10" i="12"/>
  <c r="D10" i="12"/>
  <c r="G100" i="11"/>
  <c r="F100" i="11"/>
  <c r="E100" i="11"/>
  <c r="D100" i="11"/>
  <c r="G99" i="11"/>
  <c r="F99" i="11"/>
  <c r="E99" i="11"/>
  <c r="D99" i="11"/>
  <c r="G98" i="11"/>
  <c r="F98" i="11"/>
  <c r="E98" i="11"/>
  <c r="D98" i="11"/>
  <c r="G97" i="11"/>
  <c r="F97" i="11"/>
  <c r="E97" i="11"/>
  <c r="D97" i="11"/>
  <c r="G96" i="11"/>
  <c r="F96" i="11"/>
  <c r="E96" i="11"/>
  <c r="D96" i="11"/>
  <c r="G95" i="11"/>
  <c r="F95" i="11"/>
  <c r="E95" i="11"/>
  <c r="D95" i="11"/>
  <c r="L90" i="11"/>
  <c r="K90" i="11"/>
  <c r="J90" i="11"/>
  <c r="I90" i="11"/>
  <c r="G90" i="11"/>
  <c r="F90" i="11"/>
  <c r="E90" i="11"/>
  <c r="D90" i="11"/>
  <c r="L89" i="11"/>
  <c r="K89" i="11"/>
  <c r="J89" i="11"/>
  <c r="I89" i="11"/>
  <c r="G89" i="11"/>
  <c r="F89" i="11"/>
  <c r="E89" i="11"/>
  <c r="D89" i="11"/>
  <c r="L88" i="11"/>
  <c r="K88" i="11"/>
  <c r="J88" i="11"/>
  <c r="I88" i="11"/>
  <c r="G88" i="11"/>
  <c r="F88" i="11"/>
  <c r="E88" i="11"/>
  <c r="D88" i="11"/>
  <c r="L87" i="11"/>
  <c r="K87" i="11"/>
  <c r="J87" i="11"/>
  <c r="I87" i="11"/>
  <c r="G87" i="11"/>
  <c r="F87" i="11"/>
  <c r="E87" i="11"/>
  <c r="D87" i="11"/>
  <c r="L86" i="11"/>
  <c r="K86" i="11"/>
  <c r="J86" i="11"/>
  <c r="I86" i="11"/>
  <c r="G86" i="11"/>
  <c r="F86" i="11"/>
  <c r="E86" i="11"/>
  <c r="D86" i="11"/>
  <c r="L85" i="11"/>
  <c r="K85" i="11"/>
  <c r="J85" i="11"/>
  <c r="I85" i="11"/>
  <c r="G85" i="11"/>
  <c r="F85" i="11"/>
  <c r="E85" i="11"/>
  <c r="D85" i="11"/>
  <c r="G78" i="11"/>
  <c r="G79" i="11" s="1"/>
  <c r="G80" i="11" s="1"/>
  <c r="F78" i="11"/>
  <c r="F79" i="11" s="1"/>
  <c r="F80" i="11" s="1"/>
  <c r="E78" i="11"/>
  <c r="E79" i="11" s="1"/>
  <c r="E80" i="11" s="1"/>
  <c r="D78" i="11"/>
  <c r="D79" i="11" s="1"/>
  <c r="D80" i="11" s="1"/>
  <c r="G77" i="11"/>
  <c r="F77" i="11"/>
  <c r="E77" i="11"/>
  <c r="D77" i="11"/>
  <c r="G76" i="11"/>
  <c r="F76" i="11"/>
  <c r="E76" i="11"/>
  <c r="D76" i="11"/>
  <c r="G75" i="11"/>
  <c r="F75" i="11"/>
  <c r="E75" i="11"/>
  <c r="D75" i="11"/>
  <c r="L70" i="11"/>
  <c r="K70" i="11"/>
  <c r="J70" i="11"/>
  <c r="I70" i="11"/>
  <c r="L69" i="11"/>
  <c r="K69" i="11"/>
  <c r="J69" i="11"/>
  <c r="I69" i="11"/>
  <c r="L68" i="11"/>
  <c r="K68" i="11"/>
  <c r="J68" i="11"/>
  <c r="I68" i="11"/>
  <c r="G68" i="11"/>
  <c r="G69" i="11" s="1"/>
  <c r="G70" i="11" s="1"/>
  <c r="F68" i="11"/>
  <c r="F69" i="11" s="1"/>
  <c r="F70" i="11" s="1"/>
  <c r="E68" i="11"/>
  <c r="E69" i="11" s="1"/>
  <c r="E70" i="11" s="1"/>
  <c r="D68" i="11"/>
  <c r="D69" i="11" s="1"/>
  <c r="D70" i="11" s="1"/>
  <c r="L67" i="11"/>
  <c r="K67" i="11"/>
  <c r="J67" i="11"/>
  <c r="I67" i="11"/>
  <c r="G67" i="11"/>
  <c r="F67" i="11"/>
  <c r="E67" i="11"/>
  <c r="D67" i="11"/>
  <c r="L66" i="11"/>
  <c r="K66" i="11"/>
  <c r="J66" i="11"/>
  <c r="I66" i="11"/>
  <c r="G66" i="11"/>
  <c r="F66" i="11"/>
  <c r="E66" i="11"/>
  <c r="D66" i="11"/>
  <c r="L65" i="11"/>
  <c r="K65" i="11"/>
  <c r="J65" i="11"/>
  <c r="I65" i="11"/>
  <c r="G65" i="11"/>
  <c r="F65" i="11"/>
  <c r="E65" i="11"/>
  <c r="D65" i="11"/>
  <c r="G55" i="11"/>
  <c r="F55" i="11"/>
  <c r="E55" i="11"/>
  <c r="D55" i="11"/>
  <c r="G54" i="11"/>
  <c r="F54" i="11"/>
  <c r="E54" i="11"/>
  <c r="D54" i="11"/>
  <c r="G53" i="11"/>
  <c r="F53" i="11"/>
  <c r="E53" i="11"/>
  <c r="D53" i="11"/>
  <c r="G52" i="11"/>
  <c r="F52" i="11"/>
  <c r="E52" i="11"/>
  <c r="D52" i="11"/>
  <c r="G51" i="11"/>
  <c r="F51" i="11"/>
  <c r="E51" i="11"/>
  <c r="D51" i="11"/>
  <c r="G50" i="11"/>
  <c r="F50" i="11"/>
  <c r="E50" i="11"/>
  <c r="D50" i="11"/>
  <c r="L45" i="11"/>
  <c r="K45" i="11"/>
  <c r="J45" i="11"/>
  <c r="I45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1" i="11"/>
  <c r="K41" i="11"/>
  <c r="J41" i="11"/>
  <c r="I41" i="11"/>
  <c r="L40" i="11"/>
  <c r="K40" i="11"/>
  <c r="J40" i="11"/>
  <c r="I40" i="11"/>
  <c r="L35" i="11"/>
  <c r="K35" i="11"/>
  <c r="J35" i="11"/>
  <c r="I35" i="11"/>
  <c r="G35" i="11"/>
  <c r="G45" i="11" s="1"/>
  <c r="F35" i="11"/>
  <c r="F45" i="11" s="1"/>
  <c r="E35" i="11"/>
  <c r="E45" i="11" s="1"/>
  <c r="D35" i="11"/>
  <c r="D45" i="11" s="1"/>
  <c r="L34" i="11"/>
  <c r="K34" i="11"/>
  <c r="J34" i="11"/>
  <c r="I34" i="11"/>
  <c r="G34" i="11"/>
  <c r="G44" i="11" s="1"/>
  <c r="F34" i="11"/>
  <c r="F44" i="11" s="1"/>
  <c r="E34" i="11"/>
  <c r="E44" i="11" s="1"/>
  <c r="D34" i="11"/>
  <c r="D44" i="11" s="1"/>
  <c r="L33" i="11"/>
  <c r="K33" i="11"/>
  <c r="J33" i="11"/>
  <c r="I33" i="11"/>
  <c r="G33" i="11"/>
  <c r="G43" i="11" s="1"/>
  <c r="F33" i="11"/>
  <c r="F43" i="11" s="1"/>
  <c r="E33" i="11"/>
  <c r="E43" i="11" s="1"/>
  <c r="D33" i="11"/>
  <c r="D43" i="11" s="1"/>
  <c r="L32" i="11"/>
  <c r="K32" i="11"/>
  <c r="J32" i="11"/>
  <c r="I32" i="11"/>
  <c r="G32" i="11"/>
  <c r="G42" i="11" s="1"/>
  <c r="F32" i="11"/>
  <c r="F42" i="11" s="1"/>
  <c r="E32" i="11"/>
  <c r="E42" i="11" s="1"/>
  <c r="D32" i="11"/>
  <c r="D42" i="11" s="1"/>
  <c r="L31" i="11"/>
  <c r="K31" i="11"/>
  <c r="J31" i="11"/>
  <c r="I31" i="11"/>
  <c r="G31" i="11"/>
  <c r="G41" i="11" s="1"/>
  <c r="F31" i="11"/>
  <c r="F41" i="11" s="1"/>
  <c r="E31" i="11"/>
  <c r="E41" i="11" s="1"/>
  <c r="D31" i="11"/>
  <c r="D41" i="11" s="1"/>
  <c r="L30" i="11"/>
  <c r="K30" i="11"/>
  <c r="J30" i="11"/>
  <c r="I30" i="11"/>
  <c r="G30" i="11"/>
  <c r="G40" i="11" s="1"/>
  <c r="F30" i="11"/>
  <c r="F40" i="11" s="1"/>
  <c r="E30" i="11"/>
  <c r="E40" i="11" s="1"/>
  <c r="D30" i="11"/>
  <c r="D40" i="11" s="1"/>
  <c r="G25" i="11"/>
  <c r="F25" i="11"/>
  <c r="E25" i="11"/>
  <c r="D25" i="11"/>
  <c r="G24" i="11"/>
  <c r="F24" i="11"/>
  <c r="E24" i="11"/>
  <c r="D24" i="11"/>
  <c r="G23" i="11"/>
  <c r="F23" i="11"/>
  <c r="E23" i="11"/>
  <c r="D23" i="11"/>
  <c r="G22" i="11"/>
  <c r="F22" i="11"/>
  <c r="E22" i="11"/>
  <c r="D22" i="11"/>
  <c r="G21" i="11"/>
  <c r="F21" i="11"/>
  <c r="E21" i="11"/>
  <c r="D21" i="11"/>
  <c r="G20" i="11"/>
  <c r="F20" i="11"/>
  <c r="E20" i="11"/>
  <c r="D20" i="11"/>
  <c r="L15" i="11"/>
  <c r="K15" i="11"/>
  <c r="J15" i="11"/>
  <c r="I15" i="11"/>
  <c r="G15" i="11"/>
  <c r="F15" i="11"/>
  <c r="E15" i="11"/>
  <c r="D15" i="11"/>
  <c r="L14" i="11"/>
  <c r="K14" i="11"/>
  <c r="J14" i="11"/>
  <c r="I14" i="11"/>
  <c r="G14" i="11"/>
  <c r="F14" i="11"/>
  <c r="E14" i="11"/>
  <c r="D14" i="11"/>
  <c r="L13" i="11"/>
  <c r="K13" i="11"/>
  <c r="J13" i="11"/>
  <c r="I13" i="11"/>
  <c r="G13" i="11"/>
  <c r="F13" i="11"/>
  <c r="E13" i="11"/>
  <c r="D13" i="11"/>
  <c r="L12" i="11"/>
  <c r="K12" i="11"/>
  <c r="J12" i="11"/>
  <c r="I12" i="11"/>
  <c r="G12" i="11"/>
  <c r="F12" i="11"/>
  <c r="E12" i="11"/>
  <c r="D12" i="11"/>
  <c r="L11" i="11"/>
  <c r="K11" i="11"/>
  <c r="J11" i="11"/>
  <c r="I11" i="11"/>
  <c r="G11" i="11"/>
  <c r="F11" i="11"/>
  <c r="E11" i="11"/>
  <c r="D11" i="11"/>
  <c r="L10" i="11"/>
  <c r="K10" i="11"/>
  <c r="J10" i="11"/>
  <c r="I10" i="11"/>
  <c r="G10" i="11"/>
  <c r="F10" i="11"/>
  <c r="E10" i="11"/>
  <c r="D10" i="11"/>
  <c r="G75" i="10"/>
  <c r="F75" i="10"/>
  <c r="E75" i="10"/>
  <c r="D75" i="10"/>
  <c r="G65" i="10"/>
  <c r="F65" i="10"/>
  <c r="E65" i="10"/>
  <c r="D65" i="10"/>
  <c r="G30" i="10"/>
  <c r="F30" i="10"/>
  <c r="E30" i="10"/>
  <c r="D30" i="10"/>
  <c r="G20" i="10"/>
  <c r="F20" i="10"/>
  <c r="E20" i="10"/>
  <c r="D20" i="10"/>
  <c r="G10" i="10"/>
  <c r="F10" i="10"/>
  <c r="E10" i="10"/>
  <c r="D10" i="10"/>
  <c r="G100" i="10"/>
  <c r="F100" i="10"/>
  <c r="E100" i="10"/>
  <c r="D100" i="10"/>
  <c r="G99" i="10"/>
  <c r="F99" i="10"/>
  <c r="E99" i="10"/>
  <c r="D99" i="10"/>
  <c r="G98" i="10"/>
  <c r="F98" i="10"/>
  <c r="E98" i="10"/>
  <c r="D98" i="10"/>
  <c r="G97" i="10"/>
  <c r="F97" i="10"/>
  <c r="E97" i="10"/>
  <c r="D97" i="10"/>
  <c r="G96" i="10"/>
  <c r="F96" i="10"/>
  <c r="E96" i="10"/>
  <c r="D96" i="10"/>
  <c r="G95" i="10"/>
  <c r="F95" i="10"/>
  <c r="E95" i="10"/>
  <c r="D95" i="10"/>
  <c r="L90" i="10"/>
  <c r="K90" i="10"/>
  <c r="J90" i="10"/>
  <c r="I90" i="10"/>
  <c r="G90" i="10"/>
  <c r="F90" i="10"/>
  <c r="E90" i="10"/>
  <c r="D90" i="10"/>
  <c r="L89" i="10"/>
  <c r="K89" i="10"/>
  <c r="J89" i="10"/>
  <c r="I89" i="10"/>
  <c r="G89" i="10"/>
  <c r="F89" i="10"/>
  <c r="E89" i="10"/>
  <c r="D89" i="10"/>
  <c r="L88" i="10"/>
  <c r="K88" i="10"/>
  <c r="J88" i="10"/>
  <c r="I88" i="10"/>
  <c r="G88" i="10"/>
  <c r="F88" i="10"/>
  <c r="E88" i="10"/>
  <c r="D88" i="10"/>
  <c r="L87" i="10"/>
  <c r="K87" i="10"/>
  <c r="J87" i="10"/>
  <c r="I87" i="10"/>
  <c r="G87" i="10"/>
  <c r="F87" i="10"/>
  <c r="E87" i="10"/>
  <c r="D87" i="10"/>
  <c r="L86" i="10"/>
  <c r="K86" i="10"/>
  <c r="J86" i="10"/>
  <c r="I86" i="10"/>
  <c r="G86" i="10"/>
  <c r="F86" i="10"/>
  <c r="E86" i="10"/>
  <c r="D86" i="10"/>
  <c r="L85" i="10"/>
  <c r="K85" i="10"/>
  <c r="J85" i="10"/>
  <c r="I85" i="10"/>
  <c r="G85" i="10"/>
  <c r="F85" i="10"/>
  <c r="E85" i="10"/>
  <c r="D85" i="10"/>
  <c r="G80" i="10"/>
  <c r="F80" i="10"/>
  <c r="E80" i="10"/>
  <c r="D80" i="10"/>
  <c r="G79" i="10"/>
  <c r="F79" i="10"/>
  <c r="E79" i="10"/>
  <c r="D79" i="10"/>
  <c r="G78" i="10"/>
  <c r="F78" i="10"/>
  <c r="E78" i="10"/>
  <c r="D78" i="10"/>
  <c r="G77" i="10"/>
  <c r="F77" i="10"/>
  <c r="E77" i="10"/>
  <c r="D77" i="10"/>
  <c r="G76" i="10"/>
  <c r="F76" i="10"/>
  <c r="E76" i="10"/>
  <c r="D76" i="10"/>
  <c r="L70" i="10"/>
  <c r="K70" i="10"/>
  <c r="J70" i="10"/>
  <c r="I70" i="10"/>
  <c r="G70" i="10"/>
  <c r="F70" i="10"/>
  <c r="E70" i="10"/>
  <c r="D70" i="10"/>
  <c r="L69" i="10"/>
  <c r="K69" i="10"/>
  <c r="J69" i="10"/>
  <c r="I69" i="10"/>
  <c r="G69" i="10"/>
  <c r="F69" i="10"/>
  <c r="E69" i="10"/>
  <c r="D69" i="10"/>
  <c r="L68" i="10"/>
  <c r="K68" i="10"/>
  <c r="J68" i="10"/>
  <c r="I68" i="10"/>
  <c r="G68" i="10"/>
  <c r="F68" i="10"/>
  <c r="E68" i="10"/>
  <c r="D68" i="10"/>
  <c r="L67" i="10"/>
  <c r="K67" i="10"/>
  <c r="J67" i="10"/>
  <c r="I67" i="10"/>
  <c r="G67" i="10"/>
  <c r="F67" i="10"/>
  <c r="E67" i="10"/>
  <c r="D67" i="10"/>
  <c r="L66" i="10"/>
  <c r="K66" i="10"/>
  <c r="J66" i="10"/>
  <c r="I66" i="10"/>
  <c r="G66" i="10"/>
  <c r="F66" i="10"/>
  <c r="E66" i="10"/>
  <c r="D66" i="10"/>
  <c r="G55" i="10"/>
  <c r="F55" i="10"/>
  <c r="E55" i="10"/>
  <c r="D55" i="10"/>
  <c r="G54" i="10"/>
  <c r="F54" i="10"/>
  <c r="E54" i="10"/>
  <c r="D54" i="10"/>
  <c r="G53" i="10"/>
  <c r="F53" i="10"/>
  <c r="E53" i="10"/>
  <c r="D53" i="10"/>
  <c r="G52" i="10"/>
  <c r="F52" i="10"/>
  <c r="E52" i="10"/>
  <c r="D52" i="10"/>
  <c r="G51" i="10"/>
  <c r="F51" i="10"/>
  <c r="E51" i="10"/>
  <c r="D51" i="10"/>
  <c r="G50" i="10"/>
  <c r="F50" i="10"/>
  <c r="E50" i="10"/>
  <c r="D50" i="10"/>
  <c r="L45" i="10"/>
  <c r="K45" i="10"/>
  <c r="J45" i="10"/>
  <c r="I45" i="10"/>
  <c r="L44" i="10"/>
  <c r="K44" i="10"/>
  <c r="J44" i="10"/>
  <c r="I44" i="10"/>
  <c r="L43" i="10"/>
  <c r="K43" i="10"/>
  <c r="J43" i="10"/>
  <c r="I43" i="10"/>
  <c r="L42" i="10"/>
  <c r="K42" i="10"/>
  <c r="J42" i="10"/>
  <c r="I42" i="10"/>
  <c r="L41" i="10"/>
  <c r="K41" i="10"/>
  <c r="J41" i="10"/>
  <c r="I41" i="10"/>
  <c r="L40" i="10"/>
  <c r="K40" i="10"/>
  <c r="J40" i="10"/>
  <c r="I40" i="10"/>
  <c r="G40" i="10"/>
  <c r="F40" i="10"/>
  <c r="E40" i="10"/>
  <c r="D40" i="10"/>
  <c r="L35" i="10"/>
  <c r="K35" i="10"/>
  <c r="J35" i="10"/>
  <c r="I35" i="10"/>
  <c r="G35" i="10"/>
  <c r="G45" i="10" s="1"/>
  <c r="F35" i="10"/>
  <c r="F45" i="10" s="1"/>
  <c r="E35" i="10"/>
  <c r="E45" i="10" s="1"/>
  <c r="D35" i="10"/>
  <c r="D45" i="10" s="1"/>
  <c r="L34" i="10"/>
  <c r="K34" i="10"/>
  <c r="J34" i="10"/>
  <c r="I34" i="10"/>
  <c r="G34" i="10"/>
  <c r="G44" i="10" s="1"/>
  <c r="F34" i="10"/>
  <c r="F44" i="10" s="1"/>
  <c r="E34" i="10"/>
  <c r="E44" i="10" s="1"/>
  <c r="D34" i="10"/>
  <c r="D44" i="10" s="1"/>
  <c r="L33" i="10"/>
  <c r="K33" i="10"/>
  <c r="J33" i="10"/>
  <c r="I33" i="10"/>
  <c r="G33" i="10"/>
  <c r="G43" i="10" s="1"/>
  <c r="F33" i="10"/>
  <c r="F43" i="10" s="1"/>
  <c r="E33" i="10"/>
  <c r="E43" i="10" s="1"/>
  <c r="D33" i="10"/>
  <c r="D43" i="10" s="1"/>
  <c r="L32" i="10"/>
  <c r="K32" i="10"/>
  <c r="J32" i="10"/>
  <c r="I32" i="10"/>
  <c r="G32" i="10"/>
  <c r="G42" i="10" s="1"/>
  <c r="F32" i="10"/>
  <c r="F42" i="10" s="1"/>
  <c r="E32" i="10"/>
  <c r="E42" i="10" s="1"/>
  <c r="D32" i="10"/>
  <c r="D42" i="10" s="1"/>
  <c r="L31" i="10"/>
  <c r="K31" i="10"/>
  <c r="J31" i="10"/>
  <c r="I31" i="10"/>
  <c r="G31" i="10"/>
  <c r="G41" i="10" s="1"/>
  <c r="F31" i="10"/>
  <c r="F41" i="10" s="1"/>
  <c r="E31" i="10"/>
  <c r="E41" i="10" s="1"/>
  <c r="D31" i="10"/>
  <c r="D41" i="10" s="1"/>
  <c r="L30" i="10"/>
  <c r="K30" i="10"/>
  <c r="J30" i="10"/>
  <c r="I30" i="10"/>
  <c r="G25" i="10"/>
  <c r="F25" i="10"/>
  <c r="E25" i="10"/>
  <c r="D25" i="10"/>
  <c r="G24" i="10"/>
  <c r="F24" i="10"/>
  <c r="E24" i="10"/>
  <c r="D24" i="10"/>
  <c r="G23" i="10"/>
  <c r="F23" i="10"/>
  <c r="E23" i="10"/>
  <c r="D23" i="10"/>
  <c r="G22" i="10"/>
  <c r="F22" i="10"/>
  <c r="E22" i="10"/>
  <c r="D22" i="10"/>
  <c r="G21" i="10"/>
  <c r="F21" i="10"/>
  <c r="E21" i="10"/>
  <c r="D21" i="10"/>
  <c r="L15" i="10"/>
  <c r="K15" i="10"/>
  <c r="J15" i="10"/>
  <c r="I15" i="10"/>
  <c r="G15" i="10"/>
  <c r="F15" i="10"/>
  <c r="E15" i="10"/>
  <c r="D15" i="10"/>
  <c r="L14" i="10"/>
  <c r="K14" i="10"/>
  <c r="J14" i="10"/>
  <c r="I14" i="10"/>
  <c r="G14" i="10"/>
  <c r="F14" i="10"/>
  <c r="E14" i="10"/>
  <c r="D14" i="10"/>
  <c r="L13" i="10"/>
  <c r="K13" i="10"/>
  <c r="J13" i="10"/>
  <c r="I13" i="10"/>
  <c r="G13" i="10"/>
  <c r="F13" i="10"/>
  <c r="E13" i="10"/>
  <c r="D13" i="10"/>
  <c r="L12" i="10"/>
  <c r="K12" i="10"/>
  <c r="J12" i="10"/>
  <c r="I12" i="10"/>
  <c r="G12" i="10"/>
  <c r="F12" i="10"/>
  <c r="E12" i="10"/>
  <c r="D12" i="10"/>
  <c r="L11" i="10"/>
  <c r="K11" i="10"/>
  <c r="J11" i="10"/>
  <c r="I11" i="10"/>
  <c r="G11" i="10"/>
  <c r="F11" i="10"/>
  <c r="E11" i="10"/>
  <c r="D11" i="10"/>
  <c r="G100" i="8"/>
  <c r="F100" i="8"/>
  <c r="E100" i="8"/>
  <c r="D100" i="8"/>
  <c r="G99" i="8"/>
  <c r="F99" i="8"/>
  <c r="E99" i="8"/>
  <c r="D99" i="8"/>
  <c r="G98" i="8"/>
  <c r="F98" i="8"/>
  <c r="E98" i="8"/>
  <c r="D98" i="8"/>
  <c r="G97" i="8"/>
  <c r="F97" i="8"/>
  <c r="E97" i="8"/>
  <c r="D97" i="8"/>
  <c r="G96" i="8"/>
  <c r="F96" i="8"/>
  <c r="E96" i="8"/>
  <c r="D96" i="8"/>
  <c r="G95" i="8"/>
  <c r="F95" i="8"/>
  <c r="E95" i="8"/>
  <c r="D95" i="8"/>
  <c r="L90" i="8"/>
  <c r="K90" i="8"/>
  <c r="J90" i="8"/>
  <c r="I90" i="8"/>
  <c r="G90" i="8"/>
  <c r="F90" i="8"/>
  <c r="E90" i="8"/>
  <c r="D90" i="8"/>
  <c r="L89" i="8"/>
  <c r="K89" i="8"/>
  <c r="J89" i="8"/>
  <c r="I89" i="8"/>
  <c r="G89" i="8"/>
  <c r="F89" i="8"/>
  <c r="E89" i="8"/>
  <c r="D89" i="8"/>
  <c r="L88" i="8"/>
  <c r="K88" i="8"/>
  <c r="J88" i="8"/>
  <c r="I88" i="8"/>
  <c r="G88" i="8"/>
  <c r="F88" i="8"/>
  <c r="E88" i="8"/>
  <c r="D88" i="8"/>
  <c r="L87" i="8"/>
  <c r="K87" i="8"/>
  <c r="J87" i="8"/>
  <c r="I87" i="8"/>
  <c r="G87" i="8"/>
  <c r="F87" i="8"/>
  <c r="E87" i="8"/>
  <c r="D87" i="8"/>
  <c r="L86" i="8"/>
  <c r="K86" i="8"/>
  <c r="J86" i="8"/>
  <c r="I86" i="8"/>
  <c r="G86" i="8"/>
  <c r="F86" i="8"/>
  <c r="E86" i="8"/>
  <c r="D86" i="8"/>
  <c r="L85" i="8"/>
  <c r="K85" i="8"/>
  <c r="J85" i="8"/>
  <c r="I85" i="8"/>
  <c r="G85" i="8"/>
  <c r="F85" i="8"/>
  <c r="E85" i="8"/>
  <c r="D85" i="8"/>
  <c r="G80" i="8"/>
  <c r="F80" i="8"/>
  <c r="E80" i="8"/>
  <c r="D80" i="8"/>
  <c r="G79" i="8"/>
  <c r="F79" i="8"/>
  <c r="E79" i="8"/>
  <c r="D79" i="8"/>
  <c r="G78" i="8"/>
  <c r="F78" i="8"/>
  <c r="E78" i="8"/>
  <c r="D78" i="8"/>
  <c r="G77" i="8"/>
  <c r="F77" i="8"/>
  <c r="E77" i="8"/>
  <c r="D77" i="8"/>
  <c r="G76" i="8"/>
  <c r="F76" i="8"/>
  <c r="E76" i="8"/>
  <c r="D76" i="8"/>
  <c r="G75" i="8"/>
  <c r="F75" i="8"/>
  <c r="E75" i="8"/>
  <c r="D75" i="8"/>
  <c r="L70" i="8"/>
  <c r="K70" i="8"/>
  <c r="J70" i="8"/>
  <c r="I70" i="8"/>
  <c r="G70" i="8"/>
  <c r="F70" i="8"/>
  <c r="E70" i="8"/>
  <c r="D70" i="8"/>
  <c r="L69" i="8"/>
  <c r="K69" i="8"/>
  <c r="J69" i="8"/>
  <c r="I69" i="8"/>
  <c r="G69" i="8"/>
  <c r="F69" i="8"/>
  <c r="E69" i="8"/>
  <c r="D69" i="8"/>
  <c r="L68" i="8"/>
  <c r="K68" i="8"/>
  <c r="J68" i="8"/>
  <c r="I68" i="8"/>
  <c r="G68" i="8"/>
  <c r="F68" i="8"/>
  <c r="E68" i="8"/>
  <c r="D68" i="8"/>
  <c r="L67" i="8"/>
  <c r="K67" i="8"/>
  <c r="J67" i="8"/>
  <c r="I67" i="8"/>
  <c r="G67" i="8"/>
  <c r="F67" i="8"/>
  <c r="E67" i="8"/>
  <c r="D67" i="8"/>
  <c r="L66" i="8"/>
  <c r="K66" i="8"/>
  <c r="J66" i="8"/>
  <c r="I66" i="8"/>
  <c r="G66" i="8"/>
  <c r="F66" i="8"/>
  <c r="E66" i="8"/>
  <c r="D66" i="8"/>
  <c r="L65" i="8"/>
  <c r="K65" i="8"/>
  <c r="J65" i="8"/>
  <c r="I65" i="8"/>
  <c r="G65" i="8"/>
  <c r="F65" i="8"/>
  <c r="E65" i="8"/>
  <c r="D65" i="8"/>
  <c r="G55" i="8"/>
  <c r="F55" i="8"/>
  <c r="E55" i="8"/>
  <c r="D55" i="8"/>
  <c r="G54" i="8"/>
  <c r="F54" i="8"/>
  <c r="E54" i="8"/>
  <c r="D54" i="8"/>
  <c r="G53" i="8"/>
  <c r="F53" i="8"/>
  <c r="E53" i="8"/>
  <c r="D53" i="8"/>
  <c r="G52" i="8"/>
  <c r="F52" i="8"/>
  <c r="E52" i="8"/>
  <c r="D52" i="8"/>
  <c r="G51" i="8"/>
  <c r="F51" i="8"/>
  <c r="E51" i="8"/>
  <c r="D51" i="8"/>
  <c r="G50" i="8"/>
  <c r="F50" i="8"/>
  <c r="E50" i="8"/>
  <c r="D50" i="8"/>
  <c r="L45" i="8"/>
  <c r="K45" i="8"/>
  <c r="J45" i="8"/>
  <c r="I45" i="8"/>
  <c r="L44" i="8"/>
  <c r="K44" i="8"/>
  <c r="J44" i="8"/>
  <c r="I44" i="8"/>
  <c r="L43" i="8"/>
  <c r="K43" i="8"/>
  <c r="J43" i="8"/>
  <c r="I43" i="8"/>
  <c r="L42" i="8"/>
  <c r="K42" i="8"/>
  <c r="J42" i="8"/>
  <c r="I42" i="8"/>
  <c r="L41" i="8"/>
  <c r="K41" i="8"/>
  <c r="J41" i="8"/>
  <c r="I41" i="8"/>
  <c r="L40" i="8"/>
  <c r="K40" i="8"/>
  <c r="J40" i="8"/>
  <c r="I40" i="8"/>
  <c r="L35" i="8"/>
  <c r="K35" i="8"/>
  <c r="J35" i="8"/>
  <c r="I35" i="8"/>
  <c r="G35" i="8"/>
  <c r="G45" i="8" s="1"/>
  <c r="F35" i="8"/>
  <c r="F45" i="8" s="1"/>
  <c r="E35" i="8"/>
  <c r="E45" i="8" s="1"/>
  <c r="D35" i="8"/>
  <c r="D45" i="8" s="1"/>
  <c r="L34" i="8"/>
  <c r="K34" i="8"/>
  <c r="J34" i="8"/>
  <c r="I34" i="8"/>
  <c r="G34" i="8"/>
  <c r="G44" i="8" s="1"/>
  <c r="F34" i="8"/>
  <c r="F44" i="8" s="1"/>
  <c r="E34" i="8"/>
  <c r="E44" i="8" s="1"/>
  <c r="D34" i="8"/>
  <c r="D44" i="8" s="1"/>
  <c r="L33" i="8"/>
  <c r="K33" i="8"/>
  <c r="J33" i="8"/>
  <c r="I33" i="8"/>
  <c r="G33" i="8"/>
  <c r="G43" i="8" s="1"/>
  <c r="F33" i="8"/>
  <c r="F43" i="8" s="1"/>
  <c r="E33" i="8"/>
  <c r="E43" i="8" s="1"/>
  <c r="D33" i="8"/>
  <c r="D43" i="8" s="1"/>
  <c r="L32" i="8"/>
  <c r="K32" i="8"/>
  <c r="J32" i="8"/>
  <c r="I32" i="8"/>
  <c r="G32" i="8"/>
  <c r="G42" i="8" s="1"/>
  <c r="F32" i="8"/>
  <c r="F42" i="8" s="1"/>
  <c r="E32" i="8"/>
  <c r="E42" i="8" s="1"/>
  <c r="D32" i="8"/>
  <c r="D42" i="8" s="1"/>
  <c r="L31" i="8"/>
  <c r="K31" i="8"/>
  <c r="J31" i="8"/>
  <c r="I31" i="8"/>
  <c r="G31" i="8"/>
  <c r="G41" i="8" s="1"/>
  <c r="F31" i="8"/>
  <c r="F41" i="8" s="1"/>
  <c r="E31" i="8"/>
  <c r="E41" i="8" s="1"/>
  <c r="D31" i="8"/>
  <c r="D41" i="8" s="1"/>
  <c r="L30" i="8"/>
  <c r="K30" i="8"/>
  <c r="J30" i="8"/>
  <c r="I30" i="8"/>
  <c r="G30" i="8"/>
  <c r="G40" i="8" s="1"/>
  <c r="F30" i="8"/>
  <c r="F40" i="8" s="1"/>
  <c r="E30" i="8"/>
  <c r="E40" i="8" s="1"/>
  <c r="D30" i="8"/>
  <c r="D40" i="8" s="1"/>
  <c r="G25" i="8"/>
  <c r="F25" i="8"/>
  <c r="E25" i="8"/>
  <c r="D25" i="8"/>
  <c r="G24" i="8"/>
  <c r="F24" i="8"/>
  <c r="E24" i="8"/>
  <c r="D24" i="8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L15" i="8"/>
  <c r="K15" i="8"/>
  <c r="J15" i="8"/>
  <c r="I15" i="8"/>
  <c r="G15" i="8"/>
  <c r="F15" i="8"/>
  <c r="E15" i="8"/>
  <c r="D15" i="8"/>
  <c r="L14" i="8"/>
  <c r="K14" i="8"/>
  <c r="J14" i="8"/>
  <c r="I14" i="8"/>
  <c r="G14" i="8"/>
  <c r="F14" i="8"/>
  <c r="E14" i="8"/>
  <c r="D14" i="8"/>
  <c r="L13" i="8"/>
  <c r="K13" i="8"/>
  <c r="J13" i="8"/>
  <c r="I13" i="8"/>
  <c r="G13" i="8"/>
  <c r="F13" i="8"/>
  <c r="E13" i="8"/>
  <c r="D13" i="8"/>
  <c r="L12" i="8"/>
  <c r="K12" i="8"/>
  <c r="J12" i="8"/>
  <c r="I12" i="8"/>
  <c r="G12" i="8"/>
  <c r="F12" i="8"/>
  <c r="E12" i="8"/>
  <c r="D12" i="8"/>
  <c r="L11" i="8"/>
  <c r="K11" i="8"/>
  <c r="J11" i="8"/>
  <c r="I11" i="8"/>
  <c r="G11" i="8"/>
  <c r="F11" i="8"/>
  <c r="E11" i="8"/>
  <c r="D11" i="8"/>
  <c r="L10" i="8"/>
  <c r="K10" i="8"/>
  <c r="J10" i="8"/>
  <c r="I10" i="8"/>
  <c r="G10" i="8"/>
  <c r="F10" i="8"/>
  <c r="E10" i="8"/>
  <c r="D10" i="8"/>
  <c r="G100" i="5" l="1"/>
  <c r="F100" i="5"/>
  <c r="E100" i="5"/>
  <c r="D100" i="5"/>
  <c r="G99" i="5"/>
  <c r="F99" i="5"/>
  <c r="E99" i="5"/>
  <c r="D99" i="5"/>
  <c r="G98" i="5"/>
  <c r="F98" i="5"/>
  <c r="E98" i="5"/>
  <c r="D98" i="5"/>
  <c r="G97" i="5"/>
  <c r="F97" i="5"/>
  <c r="E97" i="5"/>
  <c r="D97" i="5"/>
  <c r="G96" i="5"/>
  <c r="F96" i="5"/>
  <c r="E96" i="5"/>
  <c r="D96" i="5"/>
  <c r="G95" i="5"/>
  <c r="F95" i="5"/>
  <c r="E95" i="5"/>
  <c r="D95" i="5"/>
  <c r="L90" i="5"/>
  <c r="K90" i="5"/>
  <c r="J90" i="5"/>
  <c r="I90" i="5"/>
  <c r="G90" i="5"/>
  <c r="F90" i="5"/>
  <c r="E90" i="5"/>
  <c r="D90" i="5"/>
  <c r="L89" i="5"/>
  <c r="K89" i="5"/>
  <c r="J89" i="5"/>
  <c r="I89" i="5"/>
  <c r="G89" i="5"/>
  <c r="F89" i="5"/>
  <c r="E89" i="5"/>
  <c r="D89" i="5"/>
  <c r="L88" i="5"/>
  <c r="K88" i="5"/>
  <c r="J88" i="5"/>
  <c r="I88" i="5"/>
  <c r="G88" i="5"/>
  <c r="F88" i="5"/>
  <c r="E88" i="5"/>
  <c r="D88" i="5"/>
  <c r="L87" i="5"/>
  <c r="K87" i="5"/>
  <c r="J87" i="5"/>
  <c r="I87" i="5"/>
  <c r="G87" i="5"/>
  <c r="F87" i="5"/>
  <c r="E87" i="5"/>
  <c r="D87" i="5"/>
  <c r="L86" i="5"/>
  <c r="K86" i="5"/>
  <c r="J86" i="5"/>
  <c r="I86" i="5"/>
  <c r="G86" i="5"/>
  <c r="F86" i="5"/>
  <c r="E86" i="5"/>
  <c r="D86" i="5"/>
  <c r="L85" i="5"/>
  <c r="K85" i="5"/>
  <c r="J85" i="5"/>
  <c r="I85" i="5"/>
  <c r="G85" i="5"/>
  <c r="F85" i="5"/>
  <c r="E85" i="5"/>
  <c r="D85" i="5"/>
  <c r="G80" i="5"/>
  <c r="F80" i="5"/>
  <c r="E80" i="5"/>
  <c r="D80" i="5"/>
  <c r="G79" i="5"/>
  <c r="F79" i="5"/>
  <c r="E79" i="5"/>
  <c r="D79" i="5"/>
  <c r="G78" i="5"/>
  <c r="F78" i="5"/>
  <c r="E78" i="5"/>
  <c r="D78" i="5"/>
  <c r="G77" i="5"/>
  <c r="F77" i="5"/>
  <c r="E77" i="5"/>
  <c r="D77" i="5"/>
  <c r="G76" i="5"/>
  <c r="F76" i="5"/>
  <c r="E76" i="5"/>
  <c r="D76" i="5"/>
  <c r="G75" i="5"/>
  <c r="F75" i="5"/>
  <c r="E75" i="5"/>
  <c r="D75" i="5"/>
  <c r="L70" i="5"/>
  <c r="K70" i="5"/>
  <c r="J70" i="5"/>
  <c r="I70" i="5"/>
  <c r="G70" i="5"/>
  <c r="F70" i="5"/>
  <c r="E70" i="5"/>
  <c r="D70" i="5"/>
  <c r="L69" i="5"/>
  <c r="K69" i="5"/>
  <c r="J69" i="5"/>
  <c r="I69" i="5"/>
  <c r="G69" i="5"/>
  <c r="F69" i="5"/>
  <c r="E69" i="5"/>
  <c r="D69" i="5"/>
  <c r="L68" i="5"/>
  <c r="K68" i="5"/>
  <c r="J68" i="5"/>
  <c r="I68" i="5"/>
  <c r="G68" i="5"/>
  <c r="F68" i="5"/>
  <c r="E68" i="5"/>
  <c r="D68" i="5"/>
  <c r="L67" i="5"/>
  <c r="K67" i="5"/>
  <c r="J67" i="5"/>
  <c r="I67" i="5"/>
  <c r="G67" i="5"/>
  <c r="F67" i="5"/>
  <c r="E67" i="5"/>
  <c r="D67" i="5"/>
  <c r="L66" i="5"/>
  <c r="K66" i="5"/>
  <c r="J66" i="5"/>
  <c r="I66" i="5"/>
  <c r="G66" i="5"/>
  <c r="F66" i="5"/>
  <c r="E66" i="5"/>
  <c r="D66" i="5"/>
  <c r="L65" i="5"/>
  <c r="K65" i="5"/>
  <c r="J65" i="5"/>
  <c r="I65" i="5"/>
  <c r="G65" i="5"/>
  <c r="F65" i="5"/>
  <c r="E65" i="5"/>
  <c r="D65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G50" i="5"/>
  <c r="F50" i="5"/>
  <c r="E50" i="5"/>
  <c r="D50" i="5"/>
  <c r="L45" i="5"/>
  <c r="K45" i="5"/>
  <c r="J45" i="5"/>
  <c r="I45" i="5"/>
  <c r="L44" i="5"/>
  <c r="K44" i="5"/>
  <c r="J44" i="5"/>
  <c r="I44" i="5"/>
  <c r="L43" i="5"/>
  <c r="K43" i="5"/>
  <c r="J43" i="5"/>
  <c r="I43" i="5"/>
  <c r="L42" i="5"/>
  <c r="K42" i="5"/>
  <c r="J42" i="5"/>
  <c r="I42" i="5"/>
  <c r="L41" i="5"/>
  <c r="K41" i="5"/>
  <c r="J41" i="5"/>
  <c r="I41" i="5"/>
  <c r="L40" i="5"/>
  <c r="K40" i="5"/>
  <c r="J40" i="5"/>
  <c r="I40" i="5"/>
  <c r="L35" i="5"/>
  <c r="K35" i="5"/>
  <c r="J35" i="5"/>
  <c r="I35" i="5"/>
  <c r="G35" i="5"/>
  <c r="G45" i="5" s="1"/>
  <c r="F35" i="5"/>
  <c r="F45" i="5" s="1"/>
  <c r="E35" i="5"/>
  <c r="E45" i="5" s="1"/>
  <c r="D35" i="5"/>
  <c r="D45" i="5" s="1"/>
  <c r="L34" i="5"/>
  <c r="K34" i="5"/>
  <c r="J34" i="5"/>
  <c r="I34" i="5"/>
  <c r="G34" i="5"/>
  <c r="G44" i="5" s="1"/>
  <c r="F34" i="5"/>
  <c r="F44" i="5" s="1"/>
  <c r="E34" i="5"/>
  <c r="E44" i="5" s="1"/>
  <c r="D34" i="5"/>
  <c r="D44" i="5" s="1"/>
  <c r="L33" i="5"/>
  <c r="K33" i="5"/>
  <c r="J33" i="5"/>
  <c r="I33" i="5"/>
  <c r="G33" i="5"/>
  <c r="G43" i="5" s="1"/>
  <c r="F33" i="5"/>
  <c r="F43" i="5" s="1"/>
  <c r="E33" i="5"/>
  <c r="E43" i="5" s="1"/>
  <c r="D33" i="5"/>
  <c r="D43" i="5" s="1"/>
  <c r="L32" i="5"/>
  <c r="K32" i="5"/>
  <c r="J32" i="5"/>
  <c r="I32" i="5"/>
  <c r="G32" i="5"/>
  <c r="G42" i="5" s="1"/>
  <c r="F32" i="5"/>
  <c r="F42" i="5" s="1"/>
  <c r="E32" i="5"/>
  <c r="E42" i="5" s="1"/>
  <c r="D32" i="5"/>
  <c r="D42" i="5" s="1"/>
  <c r="L31" i="5"/>
  <c r="K31" i="5"/>
  <c r="J31" i="5"/>
  <c r="I31" i="5"/>
  <c r="G31" i="5"/>
  <c r="G41" i="5" s="1"/>
  <c r="F31" i="5"/>
  <c r="F41" i="5" s="1"/>
  <c r="E31" i="5"/>
  <c r="E41" i="5" s="1"/>
  <c r="D31" i="5"/>
  <c r="D41" i="5" s="1"/>
  <c r="L30" i="5"/>
  <c r="K30" i="5"/>
  <c r="J30" i="5"/>
  <c r="I30" i="5"/>
  <c r="G30" i="5"/>
  <c r="G40" i="5" s="1"/>
  <c r="F30" i="5"/>
  <c r="F40" i="5" s="1"/>
  <c r="E30" i="5"/>
  <c r="E40" i="5" s="1"/>
  <c r="D30" i="5"/>
  <c r="D40" i="5" s="1"/>
  <c r="G25" i="5"/>
  <c r="F25" i="5"/>
  <c r="E25" i="5"/>
  <c r="D25" i="5"/>
  <c r="G24" i="5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L15" i="5"/>
  <c r="K15" i="5"/>
  <c r="J15" i="5"/>
  <c r="I15" i="5"/>
  <c r="G15" i="5"/>
  <c r="F15" i="5"/>
  <c r="E15" i="5"/>
  <c r="D15" i="5"/>
  <c r="L14" i="5"/>
  <c r="K14" i="5"/>
  <c r="J14" i="5"/>
  <c r="I14" i="5"/>
  <c r="G14" i="5"/>
  <c r="F14" i="5"/>
  <c r="E14" i="5"/>
  <c r="D14" i="5"/>
  <c r="L13" i="5"/>
  <c r="K13" i="5"/>
  <c r="J13" i="5"/>
  <c r="I13" i="5"/>
  <c r="G13" i="5"/>
  <c r="F13" i="5"/>
  <c r="E13" i="5"/>
  <c r="D13" i="5"/>
  <c r="L12" i="5"/>
  <c r="K12" i="5"/>
  <c r="J12" i="5"/>
  <c r="I12" i="5"/>
  <c r="G12" i="5"/>
  <c r="F12" i="5"/>
  <c r="E12" i="5"/>
  <c r="D12" i="5"/>
  <c r="L11" i="5"/>
  <c r="K11" i="5"/>
  <c r="J11" i="5"/>
  <c r="I11" i="5"/>
  <c r="G11" i="5"/>
  <c r="F11" i="5"/>
  <c r="E11" i="5"/>
  <c r="D11" i="5"/>
  <c r="L10" i="5"/>
  <c r="K10" i="5"/>
  <c r="J10" i="5"/>
  <c r="I10" i="5"/>
  <c r="G10" i="5"/>
  <c r="F10" i="5"/>
  <c r="E10" i="5"/>
  <c r="D10" i="5"/>
  <c r="D10" i="3" l="1"/>
  <c r="E10" i="3"/>
  <c r="F10" i="3"/>
  <c r="G10" i="3"/>
  <c r="I10" i="3"/>
  <c r="J10" i="3"/>
  <c r="K10" i="3"/>
  <c r="L10" i="3"/>
  <c r="D11" i="3"/>
  <c r="E11" i="3"/>
  <c r="F11" i="3"/>
  <c r="G11" i="3"/>
  <c r="I11" i="3"/>
  <c r="J11" i="3"/>
  <c r="K11" i="3"/>
  <c r="L11" i="3"/>
  <c r="D12" i="3"/>
  <c r="E12" i="3"/>
  <c r="F12" i="3"/>
  <c r="G12" i="3"/>
  <c r="I12" i="3"/>
  <c r="J12" i="3"/>
  <c r="K12" i="3"/>
  <c r="L12" i="3"/>
  <c r="D13" i="3"/>
  <c r="E13" i="3"/>
  <c r="F13" i="3"/>
  <c r="G13" i="3"/>
  <c r="I13" i="3"/>
  <c r="J13" i="3"/>
  <c r="K13" i="3"/>
  <c r="L13" i="3"/>
  <c r="D14" i="3"/>
  <c r="E14" i="3"/>
  <c r="F14" i="3"/>
  <c r="G14" i="3"/>
  <c r="I14" i="3"/>
  <c r="J14" i="3"/>
  <c r="K14" i="3"/>
  <c r="L14" i="3"/>
  <c r="D15" i="3"/>
  <c r="E15" i="3"/>
  <c r="F15" i="3"/>
  <c r="G15" i="3"/>
  <c r="I15" i="3"/>
  <c r="J15" i="3"/>
  <c r="K15" i="3"/>
  <c r="L15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30" i="3"/>
  <c r="E30" i="3"/>
  <c r="F30" i="3"/>
  <c r="G30" i="3"/>
  <c r="I30" i="3"/>
  <c r="J30" i="3"/>
  <c r="K30" i="3"/>
  <c r="L30" i="3"/>
  <c r="D31" i="3"/>
  <c r="E31" i="3"/>
  <c r="F31" i="3"/>
  <c r="G31" i="3"/>
  <c r="I31" i="3"/>
  <c r="J31" i="3"/>
  <c r="K31" i="3"/>
  <c r="L31" i="3"/>
  <c r="D32" i="3"/>
  <c r="E32" i="3"/>
  <c r="F32" i="3"/>
  <c r="G32" i="3"/>
  <c r="I32" i="3"/>
  <c r="J32" i="3"/>
  <c r="K32" i="3"/>
  <c r="L32" i="3"/>
  <c r="D33" i="3"/>
  <c r="E33" i="3"/>
  <c r="F33" i="3"/>
  <c r="G33" i="3"/>
  <c r="I33" i="3"/>
  <c r="J33" i="3"/>
  <c r="K33" i="3"/>
  <c r="L33" i="3"/>
  <c r="D34" i="3"/>
  <c r="E34" i="3"/>
  <c r="F34" i="3"/>
  <c r="G34" i="3"/>
  <c r="I34" i="3"/>
  <c r="J34" i="3"/>
  <c r="K34" i="3"/>
  <c r="L34" i="3"/>
  <c r="D35" i="3"/>
  <c r="E35" i="3"/>
  <c r="F35" i="3"/>
  <c r="G35" i="3"/>
  <c r="I35" i="3"/>
  <c r="J35" i="3"/>
  <c r="K35" i="3"/>
  <c r="L35" i="3"/>
  <c r="D40" i="3"/>
  <c r="E40" i="3"/>
  <c r="F40" i="3"/>
  <c r="G40" i="3"/>
  <c r="I40" i="3"/>
  <c r="J40" i="3"/>
  <c r="K40" i="3"/>
  <c r="L40" i="3"/>
  <c r="D41" i="3"/>
  <c r="E41" i="3"/>
  <c r="F41" i="3"/>
  <c r="G41" i="3"/>
  <c r="I41" i="3"/>
  <c r="J41" i="3"/>
  <c r="K41" i="3"/>
  <c r="L41" i="3"/>
  <c r="D42" i="3"/>
  <c r="E42" i="3"/>
  <c r="F42" i="3"/>
  <c r="G42" i="3"/>
  <c r="I42" i="3"/>
  <c r="J42" i="3"/>
  <c r="K42" i="3"/>
  <c r="L42" i="3"/>
  <c r="D43" i="3"/>
  <c r="E43" i="3"/>
  <c r="F43" i="3"/>
  <c r="G43" i="3"/>
  <c r="I43" i="3"/>
  <c r="J43" i="3"/>
  <c r="K43" i="3"/>
  <c r="L43" i="3"/>
  <c r="D44" i="3"/>
  <c r="E44" i="3"/>
  <c r="F44" i="3"/>
  <c r="G44" i="3"/>
  <c r="I44" i="3"/>
  <c r="J44" i="3"/>
  <c r="K44" i="3"/>
  <c r="L44" i="3"/>
  <c r="D45" i="3"/>
  <c r="E45" i="3"/>
  <c r="F45" i="3"/>
  <c r="G45" i="3"/>
  <c r="I45" i="3"/>
  <c r="J45" i="3"/>
  <c r="K45" i="3"/>
  <c r="L45" i="3"/>
  <c r="D50" i="3"/>
  <c r="E50" i="3"/>
  <c r="F50" i="3"/>
  <c r="G50" i="3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55" i="3"/>
  <c r="E55" i="3"/>
  <c r="F55" i="3"/>
  <c r="G55" i="3"/>
  <c r="D65" i="3"/>
  <c r="E65" i="3"/>
  <c r="F65" i="3"/>
  <c r="G65" i="3"/>
  <c r="I65" i="3"/>
  <c r="J65" i="3"/>
  <c r="K65" i="3"/>
  <c r="L65" i="3"/>
  <c r="D66" i="3"/>
  <c r="E66" i="3"/>
  <c r="F66" i="3"/>
  <c r="G66" i="3"/>
  <c r="I66" i="3"/>
  <c r="J66" i="3"/>
  <c r="K66" i="3"/>
  <c r="L66" i="3"/>
  <c r="D67" i="3"/>
  <c r="E67" i="3"/>
  <c r="F67" i="3"/>
  <c r="G67" i="3"/>
  <c r="I67" i="3"/>
  <c r="J67" i="3"/>
  <c r="K67" i="3"/>
  <c r="L67" i="3"/>
  <c r="D68" i="3"/>
  <c r="E68" i="3"/>
  <c r="F68" i="3"/>
  <c r="G68" i="3"/>
  <c r="I68" i="3"/>
  <c r="J68" i="3"/>
  <c r="K68" i="3"/>
  <c r="L68" i="3"/>
  <c r="D69" i="3"/>
  <c r="E69" i="3"/>
  <c r="F69" i="3"/>
  <c r="G69" i="3"/>
  <c r="I69" i="3"/>
  <c r="J69" i="3"/>
  <c r="K69" i="3"/>
  <c r="L69" i="3"/>
  <c r="D70" i="3"/>
  <c r="E70" i="3"/>
  <c r="F70" i="3"/>
  <c r="G70" i="3"/>
  <c r="I70" i="3"/>
  <c r="J70" i="3"/>
  <c r="K70" i="3"/>
  <c r="L70" i="3"/>
  <c r="D75" i="3"/>
  <c r="E75" i="3"/>
  <c r="F75" i="3"/>
  <c r="G75" i="3"/>
  <c r="D76" i="3"/>
  <c r="E76" i="3"/>
  <c r="F76" i="3"/>
  <c r="G76" i="3"/>
  <c r="D77" i="3"/>
  <c r="E77" i="3"/>
  <c r="F77" i="3"/>
  <c r="G77" i="3"/>
  <c r="D78" i="3"/>
  <c r="E78" i="3"/>
  <c r="F78" i="3"/>
  <c r="G78" i="3"/>
  <c r="D79" i="3"/>
  <c r="E79" i="3"/>
  <c r="F79" i="3"/>
  <c r="G79" i="3"/>
  <c r="D80" i="3"/>
  <c r="E80" i="3"/>
  <c r="F80" i="3"/>
  <c r="G80" i="3"/>
  <c r="D85" i="3"/>
  <c r="E85" i="3"/>
  <c r="F85" i="3"/>
  <c r="G85" i="3"/>
  <c r="I85" i="3"/>
  <c r="J85" i="3"/>
  <c r="K85" i="3"/>
  <c r="L85" i="3"/>
  <c r="D86" i="3"/>
  <c r="E86" i="3"/>
  <c r="F86" i="3"/>
  <c r="G86" i="3"/>
  <c r="I86" i="3"/>
  <c r="J86" i="3"/>
  <c r="K86" i="3"/>
  <c r="L86" i="3"/>
  <c r="D87" i="3"/>
  <c r="E87" i="3"/>
  <c r="F87" i="3"/>
  <c r="G87" i="3"/>
  <c r="I87" i="3"/>
  <c r="J87" i="3"/>
  <c r="K87" i="3"/>
  <c r="L87" i="3"/>
  <c r="D88" i="3"/>
  <c r="E88" i="3"/>
  <c r="F88" i="3"/>
  <c r="G88" i="3"/>
  <c r="I88" i="3"/>
  <c r="J88" i="3"/>
  <c r="K88" i="3"/>
  <c r="L88" i="3"/>
  <c r="D89" i="3"/>
  <c r="E89" i="3"/>
  <c r="F89" i="3"/>
  <c r="G89" i="3"/>
  <c r="I89" i="3"/>
  <c r="J89" i="3"/>
  <c r="K89" i="3"/>
  <c r="L89" i="3"/>
  <c r="D90" i="3"/>
  <c r="E90" i="3"/>
  <c r="F90" i="3"/>
  <c r="G90" i="3"/>
  <c r="I90" i="3"/>
  <c r="J90" i="3"/>
  <c r="K90" i="3"/>
  <c r="L90" i="3"/>
  <c r="D95" i="3"/>
  <c r="E95" i="3"/>
  <c r="F95" i="3"/>
  <c r="G95" i="3"/>
  <c r="D96" i="3"/>
  <c r="E96" i="3"/>
  <c r="F96" i="3"/>
  <c r="G96" i="3"/>
  <c r="D97" i="3"/>
  <c r="E97" i="3"/>
  <c r="F97" i="3"/>
  <c r="G97" i="3"/>
  <c r="D98" i="3"/>
  <c r="E98" i="3"/>
  <c r="F98" i="3"/>
  <c r="G98" i="3"/>
  <c r="D99" i="3"/>
  <c r="E99" i="3"/>
  <c r="F99" i="3"/>
  <c r="G99" i="3"/>
  <c r="D100" i="3"/>
  <c r="E100" i="3"/>
  <c r="F100" i="3"/>
  <c r="G100" i="3"/>
  <c r="G100" i="1" l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L90" i="1"/>
  <c r="K90" i="1"/>
  <c r="J90" i="1"/>
  <c r="I90" i="1"/>
  <c r="G90" i="1"/>
  <c r="F90" i="1"/>
  <c r="E90" i="1"/>
  <c r="D90" i="1"/>
  <c r="L89" i="1"/>
  <c r="K89" i="1"/>
  <c r="J89" i="1"/>
  <c r="I89" i="1"/>
  <c r="G89" i="1"/>
  <c r="F89" i="1"/>
  <c r="E89" i="1"/>
  <c r="D89" i="1"/>
  <c r="L88" i="1"/>
  <c r="K88" i="1"/>
  <c r="J88" i="1"/>
  <c r="I88" i="1"/>
  <c r="G88" i="1"/>
  <c r="F88" i="1"/>
  <c r="E88" i="1"/>
  <c r="D88" i="1"/>
  <c r="L87" i="1"/>
  <c r="K87" i="1"/>
  <c r="J87" i="1"/>
  <c r="I87" i="1"/>
  <c r="G87" i="1"/>
  <c r="F87" i="1"/>
  <c r="E87" i="1"/>
  <c r="D87" i="1"/>
  <c r="L86" i="1"/>
  <c r="K86" i="1"/>
  <c r="J86" i="1"/>
  <c r="I86" i="1"/>
  <c r="G86" i="1"/>
  <c r="F86" i="1"/>
  <c r="E86" i="1"/>
  <c r="D86" i="1"/>
  <c r="L85" i="1"/>
  <c r="K85" i="1"/>
  <c r="J85" i="1"/>
  <c r="I85" i="1"/>
  <c r="G85" i="1"/>
  <c r="F85" i="1"/>
  <c r="E85" i="1"/>
  <c r="D85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L70" i="1"/>
  <c r="K70" i="1"/>
  <c r="J70" i="1"/>
  <c r="I70" i="1"/>
  <c r="G70" i="1"/>
  <c r="F70" i="1"/>
  <c r="E70" i="1"/>
  <c r="D70" i="1"/>
  <c r="L69" i="1"/>
  <c r="K69" i="1"/>
  <c r="J69" i="1"/>
  <c r="I69" i="1"/>
  <c r="G69" i="1"/>
  <c r="F69" i="1"/>
  <c r="E69" i="1"/>
  <c r="D69" i="1"/>
  <c r="L68" i="1"/>
  <c r="K68" i="1"/>
  <c r="J68" i="1"/>
  <c r="I68" i="1"/>
  <c r="G68" i="1"/>
  <c r="F68" i="1"/>
  <c r="E68" i="1"/>
  <c r="D68" i="1"/>
  <c r="L67" i="1"/>
  <c r="K67" i="1"/>
  <c r="J67" i="1"/>
  <c r="I67" i="1"/>
  <c r="G67" i="1"/>
  <c r="F67" i="1"/>
  <c r="E67" i="1"/>
  <c r="D67" i="1"/>
  <c r="L66" i="1"/>
  <c r="K66" i="1"/>
  <c r="J66" i="1"/>
  <c r="I66" i="1"/>
  <c r="G66" i="1"/>
  <c r="F66" i="1"/>
  <c r="E66" i="1"/>
  <c r="D66" i="1"/>
  <c r="L65" i="1"/>
  <c r="K65" i="1"/>
  <c r="J65" i="1"/>
  <c r="I65" i="1"/>
  <c r="G65" i="1"/>
  <c r="F65" i="1"/>
  <c r="E65" i="1"/>
  <c r="D65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5" i="1"/>
  <c r="K35" i="1"/>
  <c r="I35" i="1"/>
  <c r="G35" i="1"/>
  <c r="G45" i="1" s="1"/>
  <c r="F35" i="1"/>
  <c r="F45" i="1" s="1"/>
  <c r="E35" i="1"/>
  <c r="E45" i="1" s="1"/>
  <c r="D35" i="1"/>
  <c r="D45" i="1" s="1"/>
  <c r="L34" i="1"/>
  <c r="K34" i="1"/>
  <c r="J34" i="1"/>
  <c r="I34" i="1"/>
  <c r="G34" i="1"/>
  <c r="G44" i="1" s="1"/>
  <c r="F34" i="1"/>
  <c r="F44" i="1" s="1"/>
  <c r="E34" i="1"/>
  <c r="E44" i="1" s="1"/>
  <c r="D34" i="1"/>
  <c r="D44" i="1" s="1"/>
  <c r="L33" i="1"/>
  <c r="K33" i="1"/>
  <c r="J33" i="1"/>
  <c r="I33" i="1"/>
  <c r="G33" i="1"/>
  <c r="G43" i="1" s="1"/>
  <c r="F33" i="1"/>
  <c r="F43" i="1" s="1"/>
  <c r="E33" i="1"/>
  <c r="E43" i="1" s="1"/>
  <c r="D33" i="1"/>
  <c r="D43" i="1" s="1"/>
  <c r="L32" i="1"/>
  <c r="K32" i="1"/>
  <c r="J32" i="1"/>
  <c r="I32" i="1"/>
  <c r="G32" i="1"/>
  <c r="G42" i="1" s="1"/>
  <c r="F32" i="1"/>
  <c r="F42" i="1" s="1"/>
  <c r="E32" i="1"/>
  <c r="E42" i="1" s="1"/>
  <c r="D32" i="1"/>
  <c r="D42" i="1" s="1"/>
  <c r="L31" i="1"/>
  <c r="K31" i="1"/>
  <c r="J31" i="1"/>
  <c r="I31" i="1"/>
  <c r="G31" i="1"/>
  <c r="G41" i="1" s="1"/>
  <c r="F31" i="1"/>
  <c r="F41" i="1" s="1"/>
  <c r="E31" i="1"/>
  <c r="E41" i="1" s="1"/>
  <c r="D31" i="1"/>
  <c r="D41" i="1" s="1"/>
  <c r="L30" i="1"/>
  <c r="K30" i="1"/>
  <c r="J30" i="1"/>
  <c r="I30" i="1"/>
  <c r="G30" i="1"/>
  <c r="G40" i="1" s="1"/>
  <c r="F30" i="1"/>
  <c r="F40" i="1" s="1"/>
  <c r="E30" i="1"/>
  <c r="E40" i="1" s="1"/>
  <c r="D30" i="1"/>
  <c r="D40" i="1" s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L15" i="1"/>
  <c r="K15" i="1"/>
  <c r="J15" i="1"/>
  <c r="I15" i="1"/>
  <c r="G15" i="1"/>
  <c r="F15" i="1"/>
  <c r="E15" i="1"/>
  <c r="D15" i="1"/>
  <c r="L14" i="1"/>
  <c r="K14" i="1"/>
  <c r="J14" i="1"/>
  <c r="I14" i="1"/>
  <c r="G14" i="1"/>
  <c r="F14" i="1"/>
  <c r="E14" i="1"/>
  <c r="D14" i="1"/>
  <c r="L13" i="1"/>
  <c r="K13" i="1"/>
  <c r="J13" i="1"/>
  <c r="I13" i="1"/>
  <c r="G13" i="1"/>
  <c r="F13" i="1"/>
  <c r="E13" i="1"/>
  <c r="D13" i="1"/>
  <c r="L12" i="1"/>
  <c r="K12" i="1"/>
  <c r="J12" i="1"/>
  <c r="I12" i="1"/>
  <c r="G12" i="1"/>
  <c r="F12" i="1"/>
  <c r="E12" i="1"/>
  <c r="D12" i="1"/>
  <c r="L11" i="1"/>
  <c r="K11" i="1"/>
  <c r="J11" i="1"/>
  <c r="I11" i="1"/>
  <c r="G11" i="1"/>
  <c r="F11" i="1"/>
  <c r="E11" i="1"/>
  <c r="D11" i="1"/>
  <c r="L10" i="1"/>
  <c r="K10" i="1"/>
  <c r="J10" i="1"/>
  <c r="I10" i="1"/>
  <c r="G10" i="1"/>
  <c r="F10" i="1"/>
  <c r="E10" i="1"/>
  <c r="D10" i="1"/>
</calcChain>
</file>

<file path=xl/sharedStrings.xml><?xml version="1.0" encoding="utf-8"?>
<sst xmlns="http://schemas.openxmlformats.org/spreadsheetml/2006/main" count="5186" uniqueCount="169">
  <si>
    <t>SERVICIO DE ACUEDUCTO</t>
  </si>
  <si>
    <t>ESTRATO 1   (BAJO-BAJO)</t>
  </si>
  <si>
    <t>ESTRATO 2   (BAJO)</t>
  </si>
  <si>
    <t>MES</t>
  </si>
  <si>
    <t>CARGO FIJO</t>
  </si>
  <si>
    <t>VALOR METRO CUBICO</t>
  </si>
  <si>
    <t>CARGO</t>
  </si>
  <si>
    <t>0 - 13</t>
  </si>
  <si>
    <t>14 - 26</t>
  </si>
  <si>
    <t>&gt; 26</t>
  </si>
  <si>
    <t>FIJO</t>
  </si>
  <si>
    <t>JUNIO</t>
  </si>
  <si>
    <t>JULIO</t>
  </si>
  <si>
    <t>ESTRATO 3   (MEDIO-BAJO)</t>
  </si>
  <si>
    <t>ESTRATO 4   (MEDIO) Y USO OFICIAL</t>
  </si>
  <si>
    <t xml:space="preserve">ESTRATO 5   (MEDIO-ALTO) </t>
  </si>
  <si>
    <t xml:space="preserve">ESTRATO 6  </t>
  </si>
  <si>
    <t>USO  COMERCIAL</t>
  </si>
  <si>
    <t>USO INDUSTRIAL</t>
  </si>
  <si>
    <t>USO OFICIAL</t>
  </si>
  <si>
    <t>APROBÓ: JEFE DEPARTAMENTO COMERCIAL</t>
  </si>
  <si>
    <t>JUAN PABLO TOBON CORREA</t>
  </si>
  <si>
    <t xml:space="preserve">Elaboró: </t>
  </si>
  <si>
    <t>Lorena Grisales Tabares - Asitente Administrativa SUI</t>
  </si>
  <si>
    <t>Revisó:</t>
  </si>
  <si>
    <t>Jaime Andrés Valencia Estrada - Jefe Sección Facturación</t>
  </si>
  <si>
    <t>Maria Alejandra Clavijo Hoyos - Jefe Sección Cartera</t>
  </si>
  <si>
    <t>SERVICIO DE ALCANTARILLADO</t>
  </si>
  <si>
    <t>ESTRATO 5   (MEDIO-ALTO) Y USO COMERCIAL</t>
  </si>
  <si>
    <t>COSTO MEDIO DE TASAS AMBIENTALES</t>
  </si>
  <si>
    <t>MARQUETALIA</t>
  </si>
  <si>
    <t>CMT           ACUEDUCTO</t>
  </si>
  <si>
    <t>CONTRIBUCIONES</t>
  </si>
  <si>
    <t>CMT ALCANTARILLADO</t>
  </si>
  <si>
    <t xml:space="preserve">INDUSTRIAL: </t>
  </si>
  <si>
    <r>
      <t xml:space="preserve">ACUERDO MUNICIPAL N° 001 DE ENERO 14 DE 2020 </t>
    </r>
    <r>
      <rPr>
        <b/>
        <sz val="10"/>
        <rFont val="Tahoma"/>
        <family val="2"/>
      </rPr>
      <t>(VIGENCIA DEL ACUERDO 1 AÑO)</t>
    </r>
  </si>
  <si>
    <t>ESTRATO 2:</t>
  </si>
  <si>
    <t>ESTRATO 1:</t>
  </si>
  <si>
    <t>ESTRATO 3:</t>
  </si>
  <si>
    <t xml:space="preserve">ESTRATO 5 Y COMERCIAL: </t>
  </si>
  <si>
    <t>ESTRATO 6:</t>
  </si>
  <si>
    <t>E6:</t>
  </si>
  <si>
    <t xml:space="preserve">E5 Y COMERCIAL: </t>
  </si>
  <si>
    <t>E3:</t>
  </si>
  <si>
    <t>E2:</t>
  </si>
  <si>
    <t>E1:</t>
  </si>
  <si>
    <t>ALCANT</t>
  </si>
  <si>
    <t>ACUE</t>
  </si>
  <si>
    <t>SUBSIDIO</t>
  </si>
  <si>
    <t>ARMA</t>
  </si>
  <si>
    <t>CORREGIMIENTO DE ARMA</t>
  </si>
  <si>
    <t>0 - 16</t>
  </si>
  <si>
    <t>17 - 32</t>
  </si>
  <si>
    <t>&gt; 32</t>
  </si>
  <si>
    <r>
      <t xml:space="preserve">ACUERDO MUNICIPAL N° 013 DE OCTUBRE 06 DE 2018 </t>
    </r>
    <r>
      <rPr>
        <b/>
        <sz val="10"/>
        <rFont val="Tahoma"/>
        <family val="2"/>
      </rPr>
      <t>(VIGENCIA DEL ACUERDO 5 AÑOS)</t>
    </r>
  </si>
  <si>
    <t>MUNICIPIO DE AGUADAS</t>
  </si>
  <si>
    <t>MUNICIPIO DE VITERBO</t>
  </si>
  <si>
    <t>VITERBO</t>
  </si>
  <si>
    <t>MUNICIPIO DE FILADELFIA</t>
  </si>
  <si>
    <t>FILADELFIA</t>
  </si>
  <si>
    <t>MUNICIPIO DE MANZANARES</t>
  </si>
  <si>
    <t>MANZANARES</t>
  </si>
  <si>
    <t>ACUERDO MUNICIPAL N° 015 DE OCTUBRE 19 DE 2018            (VIGENCIA DEL ACUERDO 5 AÑOS)</t>
  </si>
  <si>
    <t>EL MUNICIPIO SUBSIDIA CARGO POR CONSUMO</t>
  </si>
  <si>
    <t>EL MUNICIPIO SUBSIDIA CARGO POR CONSUMO Y CARGO FIJO</t>
  </si>
  <si>
    <t>MUNICIPIO DE MARMATO</t>
  </si>
  <si>
    <t>MARMATO</t>
  </si>
  <si>
    <t>ACUERDO MUNICIPAL N° 020 DE DICIEMBRE 01 DE 2016            (VIGENCIA DEL ACUERDO 5 AÑOS)</t>
  </si>
  <si>
    <t>MUNICIPIO DE MARULANDA</t>
  </si>
  <si>
    <t>MARULANDA</t>
  </si>
  <si>
    <t>MUNICIPIO DE NEIRA</t>
  </si>
  <si>
    <t>NEIRA</t>
  </si>
  <si>
    <t>MUNICIPIO DE SAMANA</t>
  </si>
  <si>
    <t>SAMANA</t>
  </si>
  <si>
    <t>SALAMINA</t>
  </si>
  <si>
    <t>MUNICIPIO DE SALAMINA</t>
  </si>
  <si>
    <t>MUNICIPIO DE SUPIA</t>
  </si>
  <si>
    <t>SUPIA</t>
  </si>
  <si>
    <t>MUNICIPIO DE VICTORIA</t>
  </si>
  <si>
    <t>VICTORIA</t>
  </si>
  <si>
    <t>ACUERDO MUNICIPAL N°012 DE 23 DE NOV DE 2019      (VIGENCIA DEL ACUERDO 1 AÑO)</t>
  </si>
  <si>
    <t>ALCA</t>
  </si>
  <si>
    <t>AGUADAS</t>
  </si>
  <si>
    <r>
      <t xml:space="preserve">ACUERDO MUNICIPAL N° 007 DE 31 DE MAYO DE  2017                                 </t>
    </r>
    <r>
      <rPr>
        <b/>
        <sz val="10"/>
        <rFont val="Tahoma"/>
        <family val="2"/>
      </rPr>
      <t xml:space="preserve"> (VIGENCIA DEL ACUERDO 5 AÑOS)</t>
    </r>
  </si>
  <si>
    <r>
      <t>ACUERDO MUNICIPAL N°014 DE 29 DE NOV DE 2019             (</t>
    </r>
    <r>
      <rPr>
        <b/>
        <sz val="10"/>
        <rFont val="Tahoma"/>
        <family val="2"/>
      </rPr>
      <t>VIGENCIA DEL ACUERDO 1 AÑO)</t>
    </r>
  </si>
  <si>
    <t>MUNICIPIO DE MARQUETALIA</t>
  </si>
  <si>
    <t>MUNICIPIO DE ANSERMA</t>
  </si>
  <si>
    <t>ANSERMA</t>
  </si>
  <si>
    <t>Servicio</t>
  </si>
  <si>
    <t xml:space="preserve">CMA </t>
  </si>
  <si>
    <t xml:space="preserve">CMO </t>
  </si>
  <si>
    <t xml:space="preserve">CMI </t>
  </si>
  <si>
    <t xml:space="preserve">CMT </t>
  </si>
  <si>
    <t>CMO+CMI+CMT</t>
  </si>
  <si>
    <t>Tarifas Abril 2018</t>
  </si>
  <si>
    <t>Acueducto</t>
  </si>
  <si>
    <t>Alcantarillado</t>
  </si>
  <si>
    <t>Tarifas  Mayo 2018</t>
  </si>
  <si>
    <t>Tarifas  Junio 2018</t>
  </si>
  <si>
    <t>Tarifas  Julio 2018</t>
  </si>
  <si>
    <t>INCREMENTO 3,37%</t>
  </si>
  <si>
    <t>CORREGIMIENTO DE ARAUCA</t>
  </si>
  <si>
    <t xml:space="preserve">MUNICIPIO DE LA ARAUCA </t>
  </si>
  <si>
    <t>ARAUCA</t>
  </si>
  <si>
    <r>
      <t>ACUERDO MUNICIPAL N° 263 DE 12 DE DIC DE 2019</t>
    </r>
    <r>
      <rPr>
        <b/>
        <sz val="10"/>
        <rFont val="Tahoma"/>
        <family val="2"/>
      </rPr>
      <t xml:space="preserve">                    (VIGENCIA DEL ACUERDO 1 AÑO)</t>
    </r>
  </si>
  <si>
    <t>MUNICIPIO DE BELALCAZAR</t>
  </si>
  <si>
    <t xml:space="preserve"> K 41 MANIZALES  Y K 41 NEIRA</t>
  </si>
  <si>
    <t>K 41 MANIZALES CON INCREMENTO 3,3721 % DESDE FACTURACIÓN DE ABRIL 2018</t>
  </si>
  <si>
    <t>BELALCAZAR</t>
  </si>
  <si>
    <t>MUNICIPIO DE CHINCHINA</t>
  </si>
  <si>
    <t xml:space="preserve">MUNICIPIO DE LA CHINCHINA </t>
  </si>
  <si>
    <t>CHINCHINA</t>
  </si>
  <si>
    <r>
      <t>ACUERDO MUNICIPAL N° 006 DE 04 DE ABRIL DE 2019</t>
    </r>
    <r>
      <rPr>
        <b/>
        <sz val="10"/>
        <rFont val="Tahoma"/>
        <family val="2"/>
      </rPr>
      <t xml:space="preserve">                       (VIGENCIA DEL ACUERDO 5 AÑOS)</t>
    </r>
  </si>
  <si>
    <t>CORREGIMIENTO DE GUARINOCITO</t>
  </si>
  <si>
    <t>GUARINOCITO CON INCREMENTO 3,3721 % DESDE FACTURACIÓN DE ABRIL 2018</t>
  </si>
  <si>
    <t>GUARINOCITO</t>
  </si>
  <si>
    <t>CMA desde marzo 2018</t>
  </si>
  <si>
    <t>CMO desde marzo 2018</t>
  </si>
  <si>
    <t>CMI desde marzo 2018</t>
  </si>
  <si>
    <t>CMT desde marzo 2018</t>
  </si>
  <si>
    <r>
      <t>ACUERDO MUNICIPAL N°039 DE 24 DE NOV 2018</t>
    </r>
    <r>
      <rPr>
        <b/>
        <sz val="10"/>
        <rFont val="Tahoma"/>
        <family val="2"/>
      </rPr>
      <t xml:space="preserve">                      (VIGENCIA DEL ACUERDO 5 AÑOS)</t>
    </r>
  </si>
  <si>
    <t>SUBSIDIO ACUEDUCTO</t>
  </si>
  <si>
    <t>CENTRO POBLADO VEREDA COLOMBIA K - 41 (MANIZALES)</t>
  </si>
  <si>
    <r>
      <t xml:space="preserve">ACUERDO MUNICIPAL N°1048 DE DIC 19 DE 2019 </t>
    </r>
    <r>
      <rPr>
        <b/>
        <sz val="10"/>
        <rFont val="Tahoma"/>
        <family val="2"/>
      </rPr>
      <t xml:space="preserve">                       (VIGENCIA DEL ACUERDO 1 AÑO)</t>
    </r>
  </si>
  <si>
    <t>K 41 - MANIZALES</t>
  </si>
  <si>
    <t>MUNICIPIO DE K41 - NEIRA</t>
  </si>
  <si>
    <t>MUNICIPIO DE LA DORADA</t>
  </si>
  <si>
    <t xml:space="preserve">MUNICIPIO DE LA DORADA </t>
  </si>
  <si>
    <t>DORADA</t>
  </si>
  <si>
    <r>
      <t>ACUERDO MUNICIPAL N°039 DE 24 DE NOV 2018</t>
    </r>
    <r>
      <rPr>
        <b/>
        <sz val="10"/>
        <rFont val="Tahoma"/>
        <family val="2"/>
      </rPr>
      <t xml:space="preserve">                       (VIGENCIA DEL ACUERDO 5 AÑOS)</t>
    </r>
  </si>
  <si>
    <t>LA DORADA</t>
  </si>
  <si>
    <t>MUNICIPIO DE PALESTINA</t>
  </si>
  <si>
    <t xml:space="preserve">MUNICIPIO DE LA PALESTINA </t>
  </si>
  <si>
    <t>PALESTINA</t>
  </si>
  <si>
    <t>CMA hasta marzo 2018</t>
  </si>
  <si>
    <t>CMO hasta marzo 2018</t>
  </si>
  <si>
    <t>CMI hasta marzo 2018</t>
  </si>
  <si>
    <t>CMT hasta marzo 2018</t>
  </si>
  <si>
    <t>PALESTINA CON INCREMENTO 3,3721 % DESDE FACTURACIÓN DE ABRIL 2018</t>
  </si>
  <si>
    <r>
      <t>ACUERDO MUNICIPAL N° 263 DE 12 DE DIC DE 2019</t>
    </r>
    <r>
      <rPr>
        <b/>
        <sz val="10"/>
        <rFont val="Tahoma"/>
        <family val="2"/>
      </rPr>
      <t xml:space="preserve">                      (VIGENCIA DEL ACUERDO 1 AÑO)</t>
    </r>
  </si>
  <si>
    <t>X</t>
  </si>
  <si>
    <t>MUNICIPIO DE RIOSUCIO</t>
  </si>
  <si>
    <t>RIOSUCIO</t>
  </si>
  <si>
    <t>MUNICIPIO DE RISARALDA</t>
  </si>
  <si>
    <t>RISARALDA</t>
  </si>
  <si>
    <t>MUNICIPIO DE SAN JOSÉ</t>
  </si>
  <si>
    <r>
      <t>ACUERDO MUNICIPAL N° 505 DE 29 DE NOV DE 2019</t>
    </r>
    <r>
      <rPr>
        <b/>
        <sz val="10"/>
        <rFont val="Tahoma"/>
        <family val="2"/>
      </rPr>
      <t xml:space="preserve">     (VIGENCIA DEL ACUERDO 1 AÑO)</t>
    </r>
  </si>
  <si>
    <t>SAN JOSE</t>
  </si>
  <si>
    <r>
      <t xml:space="preserve">ACUERDO MUNICIPAL N°269 DE NOV 24 DE 2016             </t>
    </r>
    <r>
      <rPr>
        <b/>
        <sz val="10"/>
        <rFont val="Tahoma"/>
        <family val="2"/>
      </rPr>
      <t>(VIGENCIA DEL ACUERDO 5 AÑOS)</t>
    </r>
  </si>
  <si>
    <t>0 - 11</t>
  </si>
  <si>
    <t>&gt; 24</t>
  </si>
  <si>
    <t>12 - 24</t>
  </si>
  <si>
    <t>AGOSTO</t>
  </si>
  <si>
    <t>SEPTIEMBRE</t>
  </si>
  <si>
    <t>OCTUBRE</t>
  </si>
  <si>
    <t>William Germán Molina Marín - Jefe Sección Facturación</t>
  </si>
  <si>
    <r>
      <t xml:space="preserve">ACUERDO MUNICIPAL N°002 DEL 26 DE MAYO 2020 </t>
    </r>
    <r>
      <rPr>
        <b/>
        <sz val="10"/>
        <rFont val="Tahoma"/>
        <family val="2"/>
      </rPr>
      <t xml:space="preserve">                       (VIGENCIA DEL ACUERDO 1 AÑO)</t>
    </r>
  </si>
  <si>
    <r>
      <t xml:space="preserve">ACUERDO MUNICIPAL N°006 DEL 28 DE MAYO 2020 </t>
    </r>
    <r>
      <rPr>
        <b/>
        <sz val="10"/>
        <rFont val="Tahoma"/>
        <family val="2"/>
      </rPr>
      <t xml:space="preserve">                       (VIGENCIA DEL ACUERDO 1 AÑO)</t>
    </r>
  </si>
  <si>
    <r>
      <t xml:space="preserve">ACUERDO MUNICIPAL N°014 DEL 28 DE MAYO 2020 </t>
    </r>
    <r>
      <rPr>
        <b/>
        <sz val="10"/>
        <rFont val="Tahoma"/>
        <family val="2"/>
      </rPr>
      <t xml:space="preserve">                       (VIGENCIA DEL ACUERDO 1 AÑO)</t>
    </r>
  </si>
  <si>
    <r>
      <t xml:space="preserve">ACUERDO MUNICIPAL N°030 DEL 30 DE MAYO 2020 </t>
    </r>
    <r>
      <rPr>
        <b/>
        <sz val="10"/>
        <rFont val="Tahoma"/>
        <family val="2"/>
      </rPr>
      <t xml:space="preserve">                       (VIGENCIA DEL ACUERDO 1 AÑO)</t>
    </r>
  </si>
  <si>
    <t>Subisido CF</t>
  </si>
  <si>
    <t>Subisido CC</t>
  </si>
  <si>
    <r>
      <t xml:space="preserve">ACUERDO MUNICIPAL N°003 DEL 24 DE MAYO 2020 </t>
    </r>
    <r>
      <rPr>
        <b/>
        <sz val="10"/>
        <rFont val="Tahoma"/>
        <family val="2"/>
      </rPr>
      <t xml:space="preserve">                       (VIGENCIA DEL ACUERDO 1 AÑO)</t>
    </r>
  </si>
  <si>
    <r>
      <t xml:space="preserve">ACUERDO MUNICIPAL N°004 DEL 28 DE MAYO 2020 </t>
    </r>
    <r>
      <rPr>
        <b/>
        <sz val="10"/>
        <rFont val="Tahoma"/>
        <family val="2"/>
      </rPr>
      <t xml:space="preserve">                       (VIGENCIA DEL ACUERDO 1 AÑO)</t>
    </r>
  </si>
  <si>
    <r>
      <t xml:space="preserve">ACUERDO MUNICIPAL N°007 DEL 30 DE MAYO 2020 </t>
    </r>
    <r>
      <rPr>
        <b/>
        <sz val="10"/>
        <rFont val="Tahoma"/>
        <family val="2"/>
      </rPr>
      <t xml:space="preserve">                       (VIGENCIA DEL ACUERDO 1 AÑO)</t>
    </r>
  </si>
  <si>
    <r>
      <t xml:space="preserve">ACUERDO MUNICIPAL N°400 DEL 30 DE MAYO 2020 </t>
    </r>
    <r>
      <rPr>
        <b/>
        <sz val="10"/>
        <rFont val="Tahoma"/>
        <family val="2"/>
      </rPr>
      <t xml:space="preserve">                       (VIGENCIA DEL ACUERDO 3 MESES)</t>
    </r>
  </si>
  <si>
    <t>K -41 NEIRA</t>
  </si>
  <si>
    <t>TARIFAS JUNIO A NOVIEMBRE 2020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</si>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</sst>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00"/>
    <numFmt numFmtId="165" formatCode="0.0000%"/>
    <numFmt numFmtId="166" formatCode="_(* #,##0_);_(* \(#,##0\);_(* &quot;-&quot;_);_(@_)"/>
    <numFmt numFmtId="167" formatCode="0.0000"/>
    <numFmt numFmtId="168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ourier"/>
      <family val="3"/>
    </font>
    <font>
      <sz val="14"/>
      <name val="Courier"/>
      <family val="3"/>
    </font>
    <font>
      <b/>
      <sz val="20"/>
      <name val="Tahoma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Tahoma"/>
      <family val="2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14"/>
      <color theme="0"/>
      <name val="Calibri"/>
      <family val="2"/>
    </font>
    <font>
      <sz val="10"/>
      <name val="Book Antiqua"/>
      <family val="1"/>
    </font>
    <font>
      <b/>
      <sz val="11"/>
      <name val="Tahoma"/>
      <family val="2"/>
    </font>
    <font>
      <b/>
      <sz val="14"/>
      <color theme="1"/>
      <name val="Tahoma"/>
      <family val="2"/>
    </font>
    <font>
      <b/>
      <sz val="1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4"/>
      <color theme="0"/>
      <name val="Courier"/>
      <family val="3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Tahoma"/>
      <family val="2"/>
    </font>
    <font>
      <sz val="14"/>
      <color indexed="8"/>
      <name val="Tahoma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39" fontId="2" fillId="0" borderId="0"/>
    <xf numFmtId="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39" fontId="2" fillId="0" borderId="0"/>
    <xf numFmtId="166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39" fontId="2" fillId="0" borderId="0"/>
  </cellStyleXfs>
  <cellXfs count="237">
    <xf numFmtId="0" fontId="0" fillId="0" borderId="0" xfId="0"/>
    <xf numFmtId="39" fontId="3" fillId="0" borderId="0" xfId="1" applyFont="1"/>
    <xf numFmtId="0" fontId="5" fillId="0" borderId="0" xfId="0" applyFont="1"/>
    <xf numFmtId="0" fontId="6" fillId="0" borderId="0" xfId="0" applyFont="1"/>
    <xf numFmtId="164" fontId="7" fillId="0" borderId="0" xfId="1" applyNumberFormat="1" applyFont="1"/>
    <xf numFmtId="4" fontId="4" fillId="0" borderId="0" xfId="1" applyNumberFormat="1" applyFont="1" applyAlignment="1">
      <alignment horizontal="center" wrapText="1"/>
    </xf>
    <xf numFmtId="4" fontId="4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0" xfId="0" applyNumberFormat="1" applyFont="1"/>
    <xf numFmtId="4" fontId="7" fillId="0" borderId="0" xfId="1" applyNumberFormat="1" applyFont="1"/>
    <xf numFmtId="3" fontId="7" fillId="0" borderId="0" xfId="1" applyNumberFormat="1" applyFont="1"/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 wrapText="1"/>
    </xf>
    <xf numFmtId="4" fontId="7" fillId="3" borderId="0" xfId="1" applyNumberFormat="1" applyFont="1" applyFill="1" applyAlignment="1">
      <alignment wrapText="1"/>
    </xf>
    <xf numFmtId="4" fontId="7" fillId="2" borderId="1" xfId="1" applyNumberFormat="1" applyFont="1" applyFill="1" applyBorder="1" applyAlignment="1">
      <alignment horizontal="center"/>
    </xf>
    <xf numFmtId="39" fontId="13" fillId="4" borderId="0" xfId="1" applyFont="1" applyFill="1"/>
    <xf numFmtId="0" fontId="9" fillId="4" borderId="0" xfId="0" applyFont="1" applyFill="1"/>
    <xf numFmtId="9" fontId="7" fillId="0" borderId="0" xfId="2" applyFont="1"/>
    <xf numFmtId="0" fontId="9" fillId="0" borderId="0" xfId="0" applyFont="1"/>
    <xf numFmtId="2" fontId="1" fillId="0" borderId="0" xfId="0" applyNumberFormat="1" applyFont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9" fillId="4" borderId="0" xfId="0" applyNumberFormat="1" applyFont="1" applyFill="1"/>
    <xf numFmtId="4" fontId="12" fillId="0" borderId="0" xfId="1" applyNumberFormat="1" applyFont="1" applyAlignment="1">
      <alignment horizontal="left" vertical="center" wrapText="1"/>
    </xf>
    <xf numFmtId="4" fontId="3" fillId="0" borderId="0" xfId="1" applyNumberFormat="1" applyFont="1" applyAlignment="1">
      <alignment wrapText="1"/>
    </xf>
    <xf numFmtId="4" fontId="3" fillId="0" borderId="0" xfId="1" applyNumberFormat="1" applyFont="1"/>
    <xf numFmtId="39" fontId="12" fillId="0" borderId="0" xfId="1" applyFont="1" applyAlignment="1">
      <alignment vertical="center" wrapText="1"/>
    </xf>
    <xf numFmtId="39" fontId="7" fillId="0" borderId="0" xfId="1" applyFont="1"/>
    <xf numFmtId="4" fontId="7" fillId="0" borderId="0" xfId="3" applyNumberFormat="1" applyFont="1" applyFill="1" applyBorder="1" applyAlignment="1">
      <alignment horizontal="center" vertical="center"/>
    </xf>
    <xf numFmtId="39" fontId="7" fillId="0" borderId="0" xfId="1" applyFont="1" applyAlignment="1">
      <alignment horizontal="center"/>
    </xf>
    <xf numFmtId="39" fontId="12" fillId="0" borderId="0" xfId="1" applyFont="1" applyAlignment="1">
      <alignment horizontal="center"/>
    </xf>
    <xf numFmtId="49" fontId="12" fillId="0" borderId="0" xfId="1" applyNumberFormat="1" applyFont="1" applyAlignment="1">
      <alignment horizontal="left" vertical="center" wrapText="1"/>
    </xf>
    <xf numFmtId="39" fontId="11" fillId="0" borderId="0" xfId="1" applyFont="1" applyAlignment="1">
      <alignment horizontal="right" wrapText="1"/>
    </xf>
    <xf numFmtId="4" fontId="7" fillId="0" borderId="0" xfId="1" applyNumberFormat="1" applyFont="1" applyAlignment="1">
      <alignment wrapText="1"/>
    </xf>
    <xf numFmtId="4" fontId="12" fillId="0" borderId="0" xfId="1" applyNumberFormat="1" applyFont="1" applyAlignment="1">
      <alignment horizontal="center" wrapText="1"/>
    </xf>
    <xf numFmtId="4" fontId="12" fillId="0" borderId="0" xfId="1" applyNumberFormat="1" applyFont="1" applyAlignment="1">
      <alignment horizontal="center"/>
    </xf>
    <xf numFmtId="4" fontId="7" fillId="0" borderId="0" xfId="1" applyNumberFormat="1" applyFont="1" applyAlignment="1">
      <alignment vertical="center"/>
    </xf>
    <xf numFmtId="2" fontId="1" fillId="0" borderId="0" xfId="0" applyNumberFormat="1" applyFont="1" applyAlignment="1">
      <alignment horizontal="center" wrapText="1"/>
    </xf>
    <xf numFmtId="3" fontId="7" fillId="0" borderId="0" xfId="1" applyNumberFormat="1" applyFont="1" applyAlignment="1">
      <alignment vertical="center"/>
    </xf>
    <xf numFmtId="4" fontId="7" fillId="3" borderId="0" xfId="1" applyNumberFormat="1" applyFont="1" applyFill="1"/>
    <xf numFmtId="4" fontId="7" fillId="0" borderId="0" xfId="1" applyNumberFormat="1" applyFont="1" applyAlignment="1">
      <alignment vertical="center" wrapText="1"/>
    </xf>
    <xf numFmtId="39" fontId="7" fillId="0" borderId="0" xfId="1" applyFont="1" applyAlignment="1">
      <alignment wrapText="1"/>
    </xf>
    <xf numFmtId="0" fontId="16" fillId="0" borderId="0" xfId="1" applyNumberFormat="1" applyFont="1"/>
    <xf numFmtId="39" fontId="7" fillId="0" borderId="0" xfId="1" applyFont="1" applyAlignment="1">
      <alignment horizontal="left"/>
    </xf>
    <xf numFmtId="39" fontId="7" fillId="0" borderId="1" xfId="1" applyFont="1" applyBorder="1" applyAlignment="1">
      <alignment horizontal="left"/>
    </xf>
    <xf numFmtId="9" fontId="7" fillId="0" borderId="1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4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4" fontId="12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39" fontId="7" fillId="0" borderId="1" xfId="1" applyFont="1" applyBorder="1" applyAlignment="1">
      <alignment horizontal="left"/>
    </xf>
    <xf numFmtId="39" fontId="12" fillId="5" borderId="1" xfId="1" applyFont="1" applyFill="1" applyBorder="1" applyAlignment="1">
      <alignment horizontal="center"/>
    </xf>
    <xf numFmtId="39" fontId="3" fillId="0" borderId="0" xfId="1" applyFont="1" applyAlignment="1">
      <alignment wrapText="1"/>
    </xf>
    <xf numFmtId="0" fontId="6" fillId="0" borderId="0" xfId="0" applyFont="1" applyAlignment="1">
      <alignment wrapText="1"/>
    </xf>
    <xf numFmtId="164" fontId="7" fillId="0" borderId="0" xfId="1" applyNumberFormat="1" applyFont="1" applyAlignment="1">
      <alignment wrapText="1"/>
    </xf>
    <xf numFmtId="2" fontId="21" fillId="0" borderId="0" xfId="0" applyNumberFormat="1" applyFont="1" applyAlignment="1">
      <alignment horizontal="center" wrapText="1"/>
    </xf>
    <xf numFmtId="9" fontId="7" fillId="0" borderId="1" xfId="1" applyNumberFormat="1" applyFont="1" applyBorder="1" applyAlignment="1">
      <alignment horizontal="center" wrapText="1"/>
    </xf>
    <xf numFmtId="39" fontId="7" fillId="5" borderId="1" xfId="1" applyFont="1" applyFill="1" applyBorder="1" applyAlignment="1">
      <alignment horizontal="center"/>
    </xf>
    <xf numFmtId="39" fontId="7" fillId="5" borderId="21" xfId="1" applyFont="1" applyFill="1" applyBorder="1" applyAlignment="1">
      <alignment horizontal="center"/>
    </xf>
    <xf numFmtId="4" fontId="9" fillId="4" borderId="0" xfId="0" applyNumberFormat="1" applyFont="1" applyFill="1"/>
    <xf numFmtId="39" fontId="20" fillId="4" borderId="0" xfId="1" applyFont="1" applyFill="1"/>
    <xf numFmtId="165" fontId="15" fillId="0" borderId="0" xfId="2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165" fontId="15" fillId="0" borderId="0" xfId="2" applyNumberFormat="1" applyFont="1" applyAlignment="1">
      <alignment horizontal="center"/>
    </xf>
    <xf numFmtId="39" fontId="7" fillId="5" borderId="20" xfId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0" fontId="23" fillId="4" borderId="0" xfId="2" applyNumberFormat="1" applyFont="1" applyFill="1" applyAlignment="1">
      <alignment horizontal="center"/>
    </xf>
    <xf numFmtId="39" fontId="13" fillId="0" borderId="0" xfId="1" applyFont="1"/>
    <xf numFmtId="4" fontId="6" fillId="0" borderId="0" xfId="0" applyNumberFormat="1" applyFont="1"/>
    <xf numFmtId="2" fontId="21" fillId="0" borderId="0" xfId="0" applyNumberFormat="1" applyFont="1" applyAlignment="1">
      <alignment horizontal="center"/>
    </xf>
    <xf numFmtId="2" fontId="9" fillId="0" borderId="0" xfId="0" applyNumberFormat="1" applyFont="1"/>
    <xf numFmtId="0" fontId="6" fillId="4" borderId="0" xfId="0" applyFont="1" applyFill="1"/>
    <xf numFmtId="2" fontId="21" fillId="4" borderId="0" xfId="0" applyNumberFormat="1" applyFont="1" applyFill="1" applyAlignment="1">
      <alignment horizontal="center" wrapText="1"/>
    </xf>
    <xf numFmtId="9" fontId="24" fillId="0" borderId="1" xfId="7" applyFont="1" applyBorder="1" applyAlignment="1">
      <alignment horizontal="center" vertical="center" wrapText="1"/>
    </xf>
    <xf numFmtId="9" fontId="7" fillId="0" borderId="1" xfId="7" applyFont="1" applyBorder="1" applyAlignment="1">
      <alignment horizontal="center" vertical="center"/>
    </xf>
    <xf numFmtId="9" fontId="7" fillId="0" borderId="1" xfId="8" applyNumberFormat="1" applyFont="1" applyBorder="1" applyAlignment="1">
      <alignment horizontal="center"/>
    </xf>
    <xf numFmtId="10" fontId="5" fillId="0" borderId="0" xfId="0" applyNumberFormat="1" applyFont="1"/>
    <xf numFmtId="2" fontId="21" fillId="4" borderId="0" xfId="0" applyNumberFormat="1" applyFont="1" applyFill="1" applyAlignment="1">
      <alignment horizontal="center"/>
    </xf>
    <xf numFmtId="39" fontId="12" fillId="5" borderId="21" xfId="1" applyFont="1" applyFill="1" applyBorder="1" applyAlignment="1">
      <alignment horizontal="center"/>
    </xf>
    <xf numFmtId="39" fontId="12" fillId="5" borderId="1" xfId="1" applyFont="1" applyFill="1" applyBorder="1" applyAlignment="1">
      <alignment horizontal="center" wrapText="1"/>
    </xf>
    <xf numFmtId="4" fontId="4" fillId="0" borderId="0" xfId="1" applyNumberFormat="1" applyFont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12" fillId="0" borderId="0" xfId="1" applyNumberFormat="1" applyFont="1" applyAlignment="1">
      <alignment horizontal="center"/>
    </xf>
    <xf numFmtId="39" fontId="12" fillId="5" borderId="21" xfId="1" applyFont="1" applyFill="1" applyBorder="1" applyAlignment="1">
      <alignment horizontal="center"/>
    </xf>
    <xf numFmtId="39" fontId="7" fillId="5" borderId="21" xfId="1" applyFont="1" applyFill="1" applyBorder="1" applyAlignment="1">
      <alignment horizontal="center"/>
    </xf>
    <xf numFmtId="39" fontId="7" fillId="5" borderId="20" xfId="1" applyFont="1" applyFill="1" applyBorder="1" applyAlignment="1">
      <alignment horizontal="center"/>
    </xf>
    <xf numFmtId="39" fontId="7" fillId="0" borderId="1" xfId="1" applyFont="1" applyBorder="1" applyAlignment="1">
      <alignment horizontal="left"/>
    </xf>
    <xf numFmtId="39" fontId="12" fillId="5" borderId="1" xfId="1" applyFont="1" applyFill="1" applyBorder="1" applyAlignment="1">
      <alignment horizontal="center"/>
    </xf>
    <xf numFmtId="3" fontId="3" fillId="0" borderId="0" xfId="1" applyNumberFormat="1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39" fontId="1" fillId="4" borderId="0" xfId="4" applyNumberFormat="1" applyFont="1" applyFill="1"/>
    <xf numFmtId="2" fontId="25" fillId="4" borderId="0" xfId="0" applyNumberFormat="1" applyFont="1" applyFill="1"/>
    <xf numFmtId="3" fontId="6" fillId="0" borderId="0" xfId="0" applyNumberFormat="1" applyFont="1"/>
    <xf numFmtId="0" fontId="26" fillId="4" borderId="0" xfId="0" applyFont="1" applyFill="1"/>
    <xf numFmtId="17" fontId="7" fillId="0" borderId="0" xfId="1" applyNumberFormat="1" applyFont="1"/>
    <xf numFmtId="0" fontId="25" fillId="4" borderId="0" xfId="0" applyFont="1" applyFill="1"/>
    <xf numFmtId="167" fontId="5" fillId="0" borderId="0" xfId="0" applyNumberFormat="1" applyFont="1"/>
    <xf numFmtId="4" fontId="7" fillId="0" borderId="0" xfId="3" applyNumberFormat="1" applyFont="1" applyAlignment="1">
      <alignment horizontal="center" vertical="center"/>
    </xf>
    <xf numFmtId="0" fontId="16" fillId="4" borderId="0" xfId="1" applyNumberFormat="1" applyFont="1" applyFill="1" applyAlignment="1">
      <alignment horizontal="center"/>
    </xf>
    <xf numFmtId="0" fontId="18" fillId="4" borderId="0" xfId="1" applyNumberFormat="1" applyFont="1" applyFill="1" applyAlignment="1">
      <alignment horizontal="center" vertical="center"/>
    </xf>
    <xf numFmtId="168" fontId="7" fillId="0" borderId="1" xfId="0" applyNumberFormat="1" applyFont="1" applyBorder="1" applyAlignment="1">
      <alignment horizontal="center"/>
    </xf>
    <xf numFmtId="39" fontId="7" fillId="0" borderId="1" xfId="1" applyFont="1" applyBorder="1"/>
    <xf numFmtId="39" fontId="1" fillId="0" borderId="0" xfId="4" applyNumberFormat="1" applyFont="1"/>
    <xf numFmtId="2" fontId="25" fillId="0" borderId="0" xfId="0" applyNumberFormat="1" applyFont="1"/>
    <xf numFmtId="9" fontId="7" fillId="0" borderId="0" xfId="2" applyFont="1" applyFill="1"/>
    <xf numFmtId="168" fontId="7" fillId="0" borderId="1" xfId="1" applyNumberFormat="1" applyFont="1" applyBorder="1" applyAlignment="1">
      <alignment horizontal="center"/>
    </xf>
    <xf numFmtId="0" fontId="1" fillId="4" borderId="0" xfId="0" applyFont="1" applyFill="1"/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12" fillId="0" borderId="0" xfId="1" applyNumberFormat="1" applyFont="1" applyAlignment="1">
      <alignment horizontal="center"/>
    </xf>
    <xf numFmtId="39" fontId="7" fillId="5" borderId="21" xfId="1" applyFont="1" applyFill="1" applyBorder="1" applyAlignment="1">
      <alignment horizontal="center"/>
    </xf>
    <xf numFmtId="39" fontId="7" fillId="5" borderId="20" xfId="1" applyFont="1" applyFill="1" applyBorder="1" applyAlignment="1">
      <alignment horizontal="center"/>
    </xf>
    <xf numFmtId="4" fontId="4" fillId="0" borderId="0" xfId="1" applyNumberFormat="1" applyFont="1" applyAlignment="1">
      <alignment horizontal="center" wrapText="1"/>
    </xf>
    <xf numFmtId="39" fontId="12" fillId="5" borderId="1" xfId="1" applyFont="1" applyFill="1" applyBorder="1" applyAlignment="1">
      <alignment horizontal="center"/>
    </xf>
    <xf numFmtId="39" fontId="7" fillId="0" borderId="1" xfId="1" applyFont="1" applyBorder="1" applyAlignment="1">
      <alignment horizontal="left"/>
    </xf>
    <xf numFmtId="3" fontId="7" fillId="2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12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center" wrapText="1"/>
    </xf>
    <xf numFmtId="39" fontId="7" fillId="5" borderId="21" xfId="1" applyFont="1" applyFill="1" applyBorder="1" applyAlignment="1">
      <alignment horizontal="center"/>
    </xf>
    <xf numFmtId="39" fontId="7" fillId="5" borderId="20" xfId="1" applyFont="1" applyFill="1" applyBorder="1" applyAlignment="1">
      <alignment horizontal="center"/>
    </xf>
    <xf numFmtId="39" fontId="7" fillId="0" borderId="1" xfId="1" applyFont="1" applyBorder="1" applyAlignment="1">
      <alignment horizontal="left"/>
    </xf>
    <xf numFmtId="39" fontId="12" fillId="5" borderId="27" xfId="1" applyFont="1" applyFill="1" applyBorder="1" applyAlignment="1">
      <alignment horizontal="center"/>
    </xf>
    <xf numFmtId="39" fontId="12" fillId="5" borderId="28" xfId="1" applyFont="1" applyFill="1" applyBorder="1" applyAlignment="1">
      <alignment horizontal="center" wrapText="1"/>
    </xf>
    <xf numFmtId="39" fontId="7" fillId="0" borderId="27" xfId="1" applyFont="1" applyBorder="1" applyAlignment="1">
      <alignment horizontal="left"/>
    </xf>
    <xf numFmtId="9" fontId="7" fillId="0" borderId="28" xfId="1" applyNumberFormat="1" applyFont="1" applyBorder="1" applyAlignment="1">
      <alignment horizontal="center"/>
    </xf>
    <xf numFmtId="9" fontId="7" fillId="0" borderId="31" xfId="1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center" vertical="center"/>
    </xf>
    <xf numFmtId="4" fontId="12" fillId="0" borderId="0" xfId="1" applyNumberFormat="1" applyFont="1" applyAlignment="1">
      <alignment horizontal="center"/>
    </xf>
    <xf numFmtId="39" fontId="7" fillId="5" borderId="21" xfId="1" applyFont="1" applyFill="1" applyBorder="1" applyAlignment="1">
      <alignment horizontal="center"/>
    </xf>
    <xf numFmtId="39" fontId="7" fillId="5" borderId="20" xfId="1" applyFont="1" applyFill="1" applyBorder="1" applyAlignment="1">
      <alignment horizontal="center"/>
    </xf>
    <xf numFmtId="4" fontId="4" fillId="0" borderId="0" xfId="1" applyNumberFormat="1" applyFont="1" applyAlignment="1">
      <alignment horizontal="center" wrapText="1"/>
    </xf>
    <xf numFmtId="39" fontId="7" fillId="0" borderId="1" xfId="1" applyFont="1" applyBorder="1" applyAlignment="1">
      <alignment horizontal="left"/>
    </xf>
    <xf numFmtId="4" fontId="4" fillId="0" borderId="0" xfId="1" applyNumberFormat="1" applyFont="1" applyAlignment="1">
      <alignment horizontal="center" wrapText="1"/>
    </xf>
    <xf numFmtId="3" fontId="7" fillId="2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Alignment="1">
      <alignment horizontal="center" wrapText="1"/>
    </xf>
    <xf numFmtId="39" fontId="7" fillId="0" borderId="21" xfId="1" applyFont="1" applyBorder="1" applyAlignment="1">
      <alignment horizontal="left"/>
    </xf>
    <xf numFmtId="39" fontId="7" fillId="0" borderId="20" xfId="1" applyFont="1" applyBorder="1" applyAlignment="1">
      <alignment horizontal="left"/>
    </xf>
    <xf numFmtId="4" fontId="15" fillId="5" borderId="12" xfId="1" applyNumberFormat="1" applyFont="1" applyFill="1" applyBorder="1" applyAlignment="1">
      <alignment horizontal="center" vertical="center" wrapText="1"/>
    </xf>
    <xf numFmtId="4" fontId="15" fillId="5" borderId="11" xfId="1" applyNumberFormat="1" applyFont="1" applyFill="1" applyBorder="1" applyAlignment="1">
      <alignment horizontal="center" vertical="center" wrapText="1"/>
    </xf>
    <xf numFmtId="4" fontId="15" fillId="5" borderId="13" xfId="1" applyNumberFormat="1" applyFont="1" applyFill="1" applyBorder="1" applyAlignment="1">
      <alignment horizontal="center" vertical="center" wrapText="1"/>
    </xf>
    <xf numFmtId="4" fontId="15" fillId="5" borderId="14" xfId="1" applyNumberFormat="1" applyFont="1" applyFill="1" applyBorder="1" applyAlignment="1">
      <alignment horizontal="center" vertical="center" wrapText="1"/>
    </xf>
    <xf numFmtId="4" fontId="15" fillId="5" borderId="0" xfId="1" applyNumberFormat="1" applyFont="1" applyFill="1" applyAlignment="1">
      <alignment horizontal="center" vertical="center" wrapText="1"/>
    </xf>
    <xf numFmtId="4" fontId="15" fillId="5" borderId="15" xfId="1" applyNumberFormat="1" applyFont="1" applyFill="1" applyBorder="1" applyAlignment="1">
      <alignment horizontal="center" vertical="center" wrapText="1"/>
    </xf>
    <xf numFmtId="4" fontId="15" fillId="5" borderId="16" xfId="1" applyNumberFormat="1" applyFont="1" applyFill="1" applyBorder="1" applyAlignment="1">
      <alignment horizontal="center" vertical="center" wrapText="1"/>
    </xf>
    <xf numFmtId="4" fontId="15" fillId="5" borderId="10" xfId="1" applyNumberFormat="1" applyFont="1" applyFill="1" applyBorder="1" applyAlignment="1">
      <alignment horizontal="center" vertical="center" wrapText="1"/>
    </xf>
    <xf numFmtId="4" fontId="15" fillId="5" borderId="17" xfId="1" applyNumberFormat="1" applyFont="1" applyFill="1" applyBorder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39" fontId="15" fillId="0" borderId="12" xfId="1" applyFont="1" applyBorder="1" applyAlignment="1">
      <alignment horizontal="center" vertical="center" wrapText="1"/>
    </xf>
    <xf numFmtId="39" fontId="15" fillId="0" borderId="11" xfId="1" applyFont="1" applyBorder="1" applyAlignment="1">
      <alignment horizontal="center" vertical="center" wrapText="1"/>
    </xf>
    <xf numFmtId="39" fontId="15" fillId="0" borderId="13" xfId="1" applyFont="1" applyBorder="1" applyAlignment="1">
      <alignment horizontal="center" vertical="center" wrapText="1"/>
    </xf>
    <xf numFmtId="39" fontId="15" fillId="0" borderId="16" xfId="1" applyFont="1" applyBorder="1" applyAlignment="1">
      <alignment horizontal="center" vertical="center" wrapText="1"/>
    </xf>
    <xf numFmtId="39" fontId="15" fillId="0" borderId="10" xfId="1" applyFont="1" applyBorder="1" applyAlignment="1">
      <alignment horizontal="center" vertical="center" wrapText="1"/>
    </xf>
    <xf numFmtId="39" fontId="15" fillId="0" borderId="17" xfId="1" applyFont="1" applyBorder="1" applyAlignment="1">
      <alignment horizontal="center" vertical="center" wrapText="1"/>
    </xf>
    <xf numFmtId="39" fontId="12" fillId="5" borderId="21" xfId="1" applyFont="1" applyFill="1" applyBorder="1" applyAlignment="1">
      <alignment horizontal="center"/>
    </xf>
    <xf numFmtId="39" fontId="12" fillId="5" borderId="22" xfId="1" applyFont="1" applyFill="1" applyBorder="1" applyAlignment="1">
      <alignment horizontal="center"/>
    </xf>
    <xf numFmtId="39" fontId="12" fillId="5" borderId="20" xfId="1" applyFont="1" applyFill="1" applyBorder="1" applyAlignment="1">
      <alignment horizontal="center"/>
    </xf>
    <xf numFmtId="4" fontId="15" fillId="2" borderId="18" xfId="1" applyNumberFormat="1" applyFont="1" applyFill="1" applyBorder="1" applyAlignment="1">
      <alignment horizontal="center" vertical="center" wrapText="1"/>
    </xf>
    <xf numFmtId="4" fontId="15" fillId="2" borderId="19" xfId="1" applyNumberFormat="1" applyFont="1" applyFill="1" applyBorder="1" applyAlignment="1">
      <alignment horizontal="center" vertical="center" wrapText="1"/>
    </xf>
    <xf numFmtId="0" fontId="16" fillId="5" borderId="1" xfId="1" applyNumberFormat="1" applyFont="1" applyFill="1" applyBorder="1" applyAlignment="1">
      <alignment horizont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/>
    </xf>
    <xf numFmtId="4" fontId="12" fillId="0" borderId="2" xfId="1" applyNumberFormat="1" applyFont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 wrapText="1"/>
    </xf>
    <xf numFmtId="4" fontId="12" fillId="0" borderId="4" xfId="1" applyNumberFormat="1" applyFont="1" applyBorder="1" applyAlignment="1">
      <alignment horizontal="center"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 wrapText="1"/>
    </xf>
    <xf numFmtId="4" fontId="12" fillId="0" borderId="6" xfId="1" applyNumberFormat="1" applyFont="1" applyBorder="1" applyAlignment="1">
      <alignment horizontal="center" vertical="center" wrapText="1"/>
    </xf>
    <xf numFmtId="4" fontId="12" fillId="0" borderId="7" xfId="1" applyNumberFormat="1" applyFont="1" applyBorder="1" applyAlignment="1">
      <alignment horizontal="center" vertical="center" wrapText="1"/>
    </xf>
    <xf numFmtId="4" fontId="12" fillId="0" borderId="8" xfId="1" applyNumberFormat="1" applyFont="1" applyBorder="1" applyAlignment="1">
      <alignment horizontal="center" vertical="center" wrapText="1"/>
    </xf>
    <xf numFmtId="4" fontId="12" fillId="0" borderId="9" xfId="1" applyNumberFormat="1" applyFont="1" applyBorder="1" applyAlignment="1">
      <alignment horizontal="center" vertical="center" wrapText="1"/>
    </xf>
    <xf numFmtId="39" fontId="7" fillId="0" borderId="11" xfId="1" applyFont="1" applyBorder="1" applyAlignment="1">
      <alignment horizontal="center"/>
    </xf>
    <xf numFmtId="17" fontId="7" fillId="0" borderId="0" xfId="1" applyNumberFormat="1" applyFont="1" applyAlignment="1">
      <alignment horizontal="center"/>
    </xf>
    <xf numFmtId="39" fontId="11" fillId="0" borderId="0" xfId="1" applyFont="1" applyAlignment="1">
      <alignment horizontal="left" wrapText="1"/>
    </xf>
    <xf numFmtId="4" fontId="12" fillId="0" borderId="0" xfId="1" applyNumberFormat="1" applyFont="1" applyAlignment="1">
      <alignment horizontal="center"/>
    </xf>
    <xf numFmtId="4" fontId="7" fillId="0" borderId="10" xfId="1" applyNumberFormat="1" applyFont="1" applyBorder="1" applyAlignment="1">
      <alignment horizontal="center"/>
    </xf>
    <xf numFmtId="4" fontId="7" fillId="0" borderId="0" xfId="1" applyNumberFormat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wrapText="1"/>
    </xf>
    <xf numFmtId="4" fontId="10" fillId="0" borderId="0" xfId="1" applyNumberFormat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9" fontId="1" fillId="4" borderId="0" xfId="4" applyNumberFormat="1" applyFont="1" applyFill="1" applyAlignment="1">
      <alignment horizontal="left" vertical="center"/>
    </xf>
    <xf numFmtId="4" fontId="4" fillId="0" borderId="0" xfId="1" applyNumberFormat="1" applyFont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39" fontId="7" fillId="5" borderId="21" xfId="1" applyFont="1" applyFill="1" applyBorder="1" applyAlignment="1">
      <alignment horizontal="center"/>
    </xf>
    <xf numFmtId="39" fontId="7" fillId="5" borderId="22" xfId="1" applyFont="1" applyFill="1" applyBorder="1" applyAlignment="1">
      <alignment horizontal="center"/>
    </xf>
    <xf numFmtId="39" fontId="7" fillId="5" borderId="20" xfId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4" fontId="1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4" fontId="15" fillId="0" borderId="0" xfId="1" applyNumberFormat="1" applyFont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9" fontId="12" fillId="5" borderId="1" xfId="1" applyFont="1" applyFill="1" applyBorder="1" applyAlignment="1">
      <alignment horizontal="center"/>
    </xf>
    <xf numFmtId="39" fontId="15" fillId="0" borderId="0" xfId="1" applyFont="1" applyAlignment="1">
      <alignment horizontal="center" vertical="center" wrapText="1"/>
    </xf>
    <xf numFmtId="4" fontId="15" fillId="2" borderId="23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Alignment="1">
      <alignment horizontal="center"/>
    </xf>
    <xf numFmtId="0" fontId="16" fillId="5" borderId="1" xfId="1" applyNumberFormat="1" applyFont="1" applyFill="1" applyBorder="1" applyAlignment="1">
      <alignment horizontal="center" vertical="center"/>
    </xf>
    <xf numFmtId="0" fontId="16" fillId="5" borderId="21" xfId="1" applyNumberFormat="1" applyFont="1" applyFill="1" applyBorder="1" applyAlignment="1">
      <alignment horizontal="center"/>
    </xf>
    <xf numFmtId="0" fontId="16" fillId="5" borderId="22" xfId="1" applyNumberFormat="1" applyFont="1" applyFill="1" applyBorder="1" applyAlignment="1">
      <alignment horizontal="center"/>
    </xf>
    <xf numFmtId="0" fontId="16" fillId="5" borderId="20" xfId="1" applyNumberFormat="1" applyFont="1" applyFill="1" applyBorder="1" applyAlignment="1">
      <alignment horizontal="center"/>
    </xf>
    <xf numFmtId="39" fontId="7" fillId="0" borderId="1" xfId="1" applyFont="1" applyBorder="1" applyAlignment="1">
      <alignment horizontal="left"/>
    </xf>
    <xf numFmtId="4" fontId="12" fillId="0" borderId="0" xfId="1" applyNumberFormat="1" applyFont="1" applyBorder="1" applyAlignment="1">
      <alignment horizontal="center" vertical="center" wrapText="1"/>
    </xf>
    <xf numFmtId="0" fontId="16" fillId="5" borderId="24" xfId="1" applyNumberFormat="1" applyFont="1" applyFill="1" applyBorder="1" applyAlignment="1">
      <alignment horizontal="center"/>
    </xf>
    <xf numFmtId="0" fontId="16" fillId="5" borderId="25" xfId="1" applyNumberFormat="1" applyFont="1" applyFill="1" applyBorder="1" applyAlignment="1">
      <alignment horizontal="center"/>
    </xf>
    <xf numFmtId="0" fontId="16" fillId="5" borderId="26" xfId="1" applyNumberFormat="1" applyFont="1" applyFill="1" applyBorder="1" applyAlignment="1">
      <alignment horizontal="center"/>
    </xf>
    <xf numFmtId="39" fontId="12" fillId="5" borderId="27" xfId="1" applyFont="1" applyFill="1" applyBorder="1" applyAlignment="1">
      <alignment horizontal="center"/>
    </xf>
    <xf numFmtId="39" fontId="12" fillId="5" borderId="28" xfId="1" applyFont="1" applyFill="1" applyBorder="1" applyAlignment="1">
      <alignment horizontal="center"/>
    </xf>
    <xf numFmtId="0" fontId="18" fillId="5" borderId="27" xfId="1" applyNumberFormat="1" applyFont="1" applyFill="1" applyBorder="1" applyAlignment="1">
      <alignment horizontal="center" vertical="center" wrapText="1"/>
    </xf>
    <xf numFmtId="0" fontId="18" fillId="5" borderId="28" xfId="1" applyNumberFormat="1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1" xfId="0" applyBorder="1" applyAlignment="1"/>
    <xf numFmtId="0" fontId="0" fillId="0" borderId="28" xfId="0" applyBorder="1" applyAlignment="1"/>
    <xf numFmtId="39" fontId="7" fillId="0" borderId="27" xfId="1" applyFont="1" applyBorder="1" applyAlignment="1">
      <alignment horizontal="left"/>
    </xf>
    <xf numFmtId="39" fontId="7" fillId="0" borderId="29" xfId="1" applyFont="1" applyBorder="1" applyAlignment="1">
      <alignment horizontal="left"/>
    </xf>
    <xf numFmtId="39" fontId="7" fillId="0" borderId="30" xfId="1" applyFont="1" applyBorder="1" applyAlignment="1">
      <alignment horizontal="left"/>
    </xf>
  </cellXfs>
  <cellStyles count="9">
    <cellStyle name="Millares [0] 2 2" xfId="6" xr:uid="{9F7B2F47-274B-45CF-93CB-06E9735CACA3}"/>
    <cellStyle name="Millares 2" xfId="3" xr:uid="{0F35D94C-BA9B-4DE9-A0BB-B3D950759E07}"/>
    <cellStyle name="Normal" xfId="0" builtinId="0"/>
    <cellStyle name="Normal 2" xfId="4" xr:uid="{93CC7065-0786-4217-9618-DA1657F00C04}"/>
    <cellStyle name="Normal 2 2" xfId="5" xr:uid="{35990AB9-0E9F-4DC5-914E-BB8991E928F1}"/>
    <cellStyle name="Normal 3" xfId="1" xr:uid="{0754F7F9-D3EA-4DDD-B715-BD372F8F8391}"/>
    <cellStyle name="Normal 4" xfId="8" xr:uid="{7043F591-8A50-4A6A-8F5D-D7D0C8451D85}"/>
    <cellStyle name="Porcentual 2" xfId="7" xr:uid="{6EBF1337-10D2-4EE0-BE51-E21AE0737AC7}"/>
    <cellStyle name="Porcentual 3" xfId="2" xr:uid="{A74992AE-FFC5-45D3-8D32-E5BAFCBEA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3876675" cy="957353"/>
    <xdr:pic>
      <xdr:nvPicPr>
        <xdr:cNvPr id="2" name="Imagen 2">
          <a:extLst>
            <a:ext uri="{FF2B5EF4-FFF2-40B4-BE49-F238E27FC236}">
              <a16:creationId xmlns:a16="http://schemas.microsoft.com/office/drawing/2014/main" id="{0DCB0C95-066C-4371-AC3A-373E0F992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0" y="314325"/>
          <a:ext cx="3876675" cy="957353"/>
        </a:xfrm>
        <a:prstGeom prst="rect">
          <a:avLst/>
        </a:prstGeom>
      </xdr:spPr>
    </xdr:pic>
    <xdr:clientData/>
  </xdr:oneCellAnchor>
  <xdr:oneCellAnchor>
    <xdr:from>
      <xdr:col>2</xdr:col>
      <xdr:colOff>22951</xdr:colOff>
      <xdr:row>0</xdr:row>
      <xdr:rowOff>206567</xdr:rowOff>
    </xdr:from>
    <xdr:ext cx="3876675" cy="957353"/>
    <xdr:pic>
      <xdr:nvPicPr>
        <xdr:cNvPr id="3" name="Imagen 2">
          <a:extLst>
            <a:ext uri="{FF2B5EF4-FFF2-40B4-BE49-F238E27FC236}">
              <a16:creationId xmlns:a16="http://schemas.microsoft.com/office/drawing/2014/main" id="{901AB8D3-FDDC-4E03-9C71-ED48ED14A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8501" y="206567"/>
          <a:ext cx="3876675" cy="957353"/>
        </a:xfrm>
        <a:prstGeom prst="rect">
          <a:avLst/>
        </a:prstGeom>
      </xdr:spPr>
    </xdr:pic>
    <xdr:clientData/>
  </xdr:oneCellAnchor>
  <xdr:oneCellAnchor>
    <xdr:from>
      <xdr:col>2</xdr:col>
      <xdr:colOff>11476</xdr:colOff>
      <xdr:row>0</xdr:row>
      <xdr:rowOff>218042</xdr:rowOff>
    </xdr:from>
    <xdr:ext cx="3876675" cy="957353"/>
    <xdr:pic>
      <xdr:nvPicPr>
        <xdr:cNvPr id="4" name="Imagen 2">
          <a:extLst>
            <a:ext uri="{FF2B5EF4-FFF2-40B4-BE49-F238E27FC236}">
              <a16:creationId xmlns:a16="http://schemas.microsoft.com/office/drawing/2014/main" id="{1C48A6F2-ACDA-460F-99B5-E285EA15B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6675" cy="957353"/>
        </a:xfrm>
        <a:prstGeom prst="rect">
          <a:avLst/>
        </a:prstGeom>
      </xdr:spPr>
    </xdr:pic>
    <xdr:clientData/>
  </xdr:oneCellAnchor>
  <xdr:oneCellAnchor>
    <xdr:from>
      <xdr:col>2</xdr:col>
      <xdr:colOff>11476</xdr:colOff>
      <xdr:row>0</xdr:row>
      <xdr:rowOff>229517</xdr:rowOff>
    </xdr:from>
    <xdr:ext cx="3876675" cy="957353"/>
    <xdr:pic>
      <xdr:nvPicPr>
        <xdr:cNvPr id="5" name="Imagen 2">
          <a:extLst>
            <a:ext uri="{FF2B5EF4-FFF2-40B4-BE49-F238E27FC236}">
              <a16:creationId xmlns:a16="http://schemas.microsoft.com/office/drawing/2014/main" id="{F2AC1599-B0A2-4700-9EEB-ABA0CC491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6675" cy="95735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6BA8CB8-B986-4B98-9AFE-21BA3384B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BC5B5D-FC17-48BF-8CB8-DB4E03717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918</xdr:colOff>
      <xdr:row>4</xdr:row>
      <xdr:rowOff>27804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B163658-6DB3-49A7-BD85-6C15F9A7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0" y="314325"/>
          <a:ext cx="3877593" cy="9707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918</xdr:colOff>
      <xdr:row>4</xdr:row>
      <xdr:rowOff>27804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3A3D1ED-0D7F-4AB0-986D-4584C6BB0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0" y="314325"/>
          <a:ext cx="3877593" cy="9707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34426</xdr:colOff>
      <xdr:row>0</xdr:row>
      <xdr:rowOff>240994</xdr:rowOff>
    </xdr:from>
    <xdr:to>
      <xdr:col>5</xdr:col>
      <xdr:colOff>32246</xdr:colOff>
      <xdr:row>3</xdr:row>
      <xdr:rowOff>268799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088EA74-173C-4A93-A62D-0D29C9B94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9976" y="240994"/>
          <a:ext cx="3874495" cy="9707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34426</xdr:colOff>
      <xdr:row>0</xdr:row>
      <xdr:rowOff>240994</xdr:rowOff>
    </xdr:from>
    <xdr:to>
      <xdr:col>5</xdr:col>
      <xdr:colOff>32246</xdr:colOff>
      <xdr:row>3</xdr:row>
      <xdr:rowOff>268799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2A55B19-15EA-4D7A-B9C2-84EDE7D6F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9976" y="240994"/>
          <a:ext cx="3874495" cy="9707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34426</xdr:colOff>
      <xdr:row>0</xdr:row>
      <xdr:rowOff>240994</xdr:rowOff>
    </xdr:from>
    <xdr:to>
      <xdr:col>5</xdr:col>
      <xdr:colOff>32246</xdr:colOff>
      <xdr:row>3</xdr:row>
      <xdr:rowOff>268799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4D5A798-0B84-4A69-A3CD-1CD225107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9976" y="240994"/>
          <a:ext cx="3874495" cy="9707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525B8D7-3692-4EEF-93D5-6B1F2172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55423C-BCF2-44E4-B925-E2AC1AF4C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34427</xdr:colOff>
      <xdr:row>0</xdr:row>
      <xdr:rowOff>240994</xdr:rowOff>
    </xdr:from>
    <xdr:to>
      <xdr:col>5</xdr:col>
      <xdr:colOff>32247</xdr:colOff>
      <xdr:row>3</xdr:row>
      <xdr:rowOff>268799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4AEE473-788C-49B2-B274-2DA9451BD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9977" y="240994"/>
          <a:ext cx="3874495" cy="9707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D8E949D-A28F-460B-9033-19190FB2B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A5BD61-F4DB-4F5E-A2C3-DA860C652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8B7CA-5BD6-48BA-B9DC-BED0C2335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766927-499A-4BB2-935F-05C48E448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981EFE9-0155-440C-96A6-0E050DC62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DB2ADC-9A33-435C-9340-7FBA1431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1239399</xdr:colOff>
      <xdr:row>0</xdr:row>
      <xdr:rowOff>252470</xdr:rowOff>
    </xdr:from>
    <xdr:ext cx="3876675" cy="957353"/>
    <xdr:pic>
      <xdr:nvPicPr>
        <xdr:cNvPr id="2" name="Imagen 2">
          <a:extLst>
            <a:ext uri="{FF2B5EF4-FFF2-40B4-BE49-F238E27FC236}">
              <a16:creationId xmlns:a16="http://schemas.microsoft.com/office/drawing/2014/main" id="{D1E0CF0F-88DA-4D76-BB17-91F92B8E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174" y="185795"/>
          <a:ext cx="3876675" cy="957353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1</xdr:row>
      <xdr:rowOff>1</xdr:rowOff>
    </xdr:from>
    <xdr:to>
      <xdr:col>4</xdr:col>
      <xdr:colOff>1225741</xdr:colOff>
      <xdr:row>4</xdr:row>
      <xdr:rowOff>27805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84BAD76-3EA6-43EB-8B6A-ACF8070BA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314326"/>
          <a:ext cx="3881265" cy="97077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1239399</xdr:colOff>
      <xdr:row>0</xdr:row>
      <xdr:rowOff>252470</xdr:rowOff>
    </xdr:from>
    <xdr:to>
      <xdr:col>4</xdr:col>
      <xdr:colOff>1237218</xdr:colOff>
      <xdr:row>3</xdr:row>
      <xdr:rowOff>280275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0CD9D19-5EC0-4DE2-B9DB-FABBD51A7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174" y="252470"/>
          <a:ext cx="3874494" cy="97078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1239399</xdr:colOff>
      <xdr:row>0</xdr:row>
      <xdr:rowOff>252470</xdr:rowOff>
    </xdr:from>
    <xdr:to>
      <xdr:col>4</xdr:col>
      <xdr:colOff>1237218</xdr:colOff>
      <xdr:row>3</xdr:row>
      <xdr:rowOff>280275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E6A819A-9C09-4588-AB7F-B407521CE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7174" y="252470"/>
          <a:ext cx="3874494" cy="97078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B8444D6-2538-4FBE-B3A2-A4D0107B8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CEB1E6-16F0-4AF6-8774-D6778EE7C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AE98D8C-B0B0-4C82-B976-FA7FE304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BE4E2C-AB34-456F-BB4B-EF07A41E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22951</xdr:colOff>
      <xdr:row>0</xdr:row>
      <xdr:rowOff>206567</xdr:rowOff>
    </xdr:from>
    <xdr:to>
      <xdr:col>5</xdr:col>
      <xdr:colOff>20771</xdr:colOff>
      <xdr:row>3</xdr:row>
      <xdr:rowOff>234372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45AB76-79F5-44F1-8059-06AE823B8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8501" y="206567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D8BDCA-492B-4573-AF2D-9D121FEE1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1DEB7C88-BC4E-43AA-9E64-2D32C71C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3876675" cy="957353"/>
    <xdr:pic>
      <xdr:nvPicPr>
        <xdr:cNvPr id="2" name="Imagen 2">
          <a:extLst>
            <a:ext uri="{FF2B5EF4-FFF2-40B4-BE49-F238E27FC236}">
              <a16:creationId xmlns:a16="http://schemas.microsoft.com/office/drawing/2014/main" id="{B61B8D2A-DA93-4A56-8EF0-ABC5A5973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0" y="190500"/>
          <a:ext cx="3876675" cy="957353"/>
        </a:xfrm>
        <a:prstGeom prst="rect">
          <a:avLst/>
        </a:prstGeom>
      </xdr:spPr>
    </xdr:pic>
    <xdr:clientData/>
  </xdr:oneCellAnchor>
  <xdr:oneCellAnchor>
    <xdr:from>
      <xdr:col>2</xdr:col>
      <xdr:colOff>22951</xdr:colOff>
      <xdr:row>0</xdr:row>
      <xdr:rowOff>206567</xdr:rowOff>
    </xdr:from>
    <xdr:ext cx="3876675" cy="957353"/>
    <xdr:pic>
      <xdr:nvPicPr>
        <xdr:cNvPr id="3" name="Imagen 2">
          <a:extLst>
            <a:ext uri="{FF2B5EF4-FFF2-40B4-BE49-F238E27FC236}">
              <a16:creationId xmlns:a16="http://schemas.microsoft.com/office/drawing/2014/main" id="{3FCB884C-BC90-4444-95E8-EB29BF61F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8501" y="187517"/>
          <a:ext cx="3876675" cy="957353"/>
        </a:xfrm>
        <a:prstGeom prst="rect">
          <a:avLst/>
        </a:prstGeom>
      </xdr:spPr>
    </xdr:pic>
    <xdr:clientData/>
  </xdr:oneCellAnchor>
  <xdr:oneCellAnchor>
    <xdr:from>
      <xdr:col>2</xdr:col>
      <xdr:colOff>11476</xdr:colOff>
      <xdr:row>0</xdr:row>
      <xdr:rowOff>218042</xdr:rowOff>
    </xdr:from>
    <xdr:ext cx="3876675" cy="957353"/>
    <xdr:pic>
      <xdr:nvPicPr>
        <xdr:cNvPr id="4" name="Imagen 2">
          <a:extLst>
            <a:ext uri="{FF2B5EF4-FFF2-40B4-BE49-F238E27FC236}">
              <a16:creationId xmlns:a16="http://schemas.microsoft.com/office/drawing/2014/main" id="{6190B78A-DAF4-4EEA-BBC1-CB8F69E9A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189467"/>
          <a:ext cx="3876675" cy="957353"/>
        </a:xfrm>
        <a:prstGeom prst="rect">
          <a:avLst/>
        </a:prstGeom>
      </xdr:spPr>
    </xdr:pic>
    <xdr:clientData/>
  </xdr:oneCellAnchor>
  <xdr:oneCellAnchor>
    <xdr:from>
      <xdr:col>2</xdr:col>
      <xdr:colOff>11476</xdr:colOff>
      <xdr:row>0</xdr:row>
      <xdr:rowOff>229517</xdr:rowOff>
    </xdr:from>
    <xdr:ext cx="3876675" cy="957353"/>
    <xdr:pic>
      <xdr:nvPicPr>
        <xdr:cNvPr id="5" name="Imagen 2">
          <a:extLst>
            <a:ext uri="{FF2B5EF4-FFF2-40B4-BE49-F238E27FC236}">
              <a16:creationId xmlns:a16="http://schemas.microsoft.com/office/drawing/2014/main" id="{039632AF-CD67-41B3-B880-AED09C122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191417"/>
          <a:ext cx="3876675" cy="95735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218042</xdr:rowOff>
    </xdr:from>
    <xdr:to>
      <xdr:col>5</xdr:col>
      <xdr:colOff>9296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2D7CF3B-02EC-4FB1-9141-51FA7EA85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229517</xdr:rowOff>
    </xdr:from>
    <xdr:to>
      <xdr:col>5</xdr:col>
      <xdr:colOff>9296</xdr:colOff>
      <xdr:row>3</xdr:row>
      <xdr:rowOff>257322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8F6393-CE52-44EA-8178-5A892A0A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229517"/>
          <a:ext cx="3874495" cy="9707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45904</xdr:colOff>
      <xdr:row>0</xdr:row>
      <xdr:rowOff>114759</xdr:rowOff>
    </xdr:from>
    <xdr:to>
      <xdr:col>5</xdr:col>
      <xdr:colOff>43724</xdr:colOff>
      <xdr:row>3</xdr:row>
      <xdr:rowOff>142564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2809A01-58E0-444A-B52B-2AF90641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1454" y="114759"/>
          <a:ext cx="3874495" cy="9707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0</xdr:row>
      <xdr:rowOff>137711</xdr:rowOff>
    </xdr:from>
    <xdr:to>
      <xdr:col>5</xdr:col>
      <xdr:colOff>9296</xdr:colOff>
      <xdr:row>3</xdr:row>
      <xdr:rowOff>165516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0435826-80C5-4591-8268-6285605C8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137711"/>
          <a:ext cx="3874495" cy="9707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57380</xdr:colOff>
      <xdr:row>0</xdr:row>
      <xdr:rowOff>218042</xdr:rowOff>
    </xdr:from>
    <xdr:to>
      <xdr:col>5</xdr:col>
      <xdr:colOff>55200</xdr:colOff>
      <xdr:row>3</xdr:row>
      <xdr:rowOff>245847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6E17F58-B4DA-4EF8-AC51-3132BB204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2930" y="218042"/>
          <a:ext cx="3874495" cy="970780"/>
        </a:xfrm>
        <a:prstGeom prst="rect">
          <a:avLst/>
        </a:prstGeom>
      </xdr:spPr>
    </xdr:pic>
    <xdr:clientData/>
  </xdr:twoCellAnchor>
  <xdr:twoCellAnchor editAs="oneCell">
    <xdr:from>
      <xdr:col>2</xdr:col>
      <xdr:colOff>11476</xdr:colOff>
      <xdr:row>0</xdr:row>
      <xdr:rowOff>137711</xdr:rowOff>
    </xdr:from>
    <xdr:to>
      <xdr:col>5</xdr:col>
      <xdr:colOff>9296</xdr:colOff>
      <xdr:row>3</xdr:row>
      <xdr:rowOff>165516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95356F-A52A-472E-944D-68761542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137711"/>
          <a:ext cx="3874495" cy="9707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11476</xdr:colOff>
      <xdr:row>1</xdr:row>
      <xdr:rowOff>1</xdr:rowOff>
    </xdr:from>
    <xdr:to>
      <xdr:col>4</xdr:col>
      <xdr:colOff>1225741</xdr:colOff>
      <xdr:row>4</xdr:row>
      <xdr:rowOff>27805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118E64A-AAC8-45BD-8821-543C37335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7026" y="314326"/>
          <a:ext cx="3881265" cy="97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D183-EC67-4A4B-AC5D-20F1A1161D92}">
  <sheetPr codeName="Hoja2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5" width="23.85546875" style="3" bestFit="1" customWidth="1"/>
    <col min="16" max="16384" width="18.7109375" style="2"/>
  </cols>
  <sheetData>
    <row r="1" spans="2:17" ht="24.95" customHeight="1" x14ac:dyDescent="0.3">
      <c r="B1" s="1"/>
      <c r="C1" s="198" t="s">
        <v>55</v>
      </c>
      <c r="D1" s="198"/>
      <c r="E1" s="198"/>
      <c r="F1" s="198"/>
      <c r="G1" s="198"/>
      <c r="H1" s="198"/>
      <c r="I1" s="198"/>
      <c r="J1" s="198"/>
      <c r="K1" s="198"/>
      <c r="L1" s="198"/>
      <c r="M1" s="5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P2" s="3"/>
      <c r="Q2" s="3"/>
    </row>
    <row r="3" spans="2:17" ht="24.95" customHeight="1" x14ac:dyDescent="0.35">
      <c r="B3" s="59"/>
      <c r="C3" s="146"/>
      <c r="D3" s="5"/>
      <c r="E3" s="5"/>
      <c r="F3" s="5"/>
      <c r="G3" s="5"/>
      <c r="H3" s="5"/>
      <c r="I3" s="5"/>
      <c r="J3" s="5"/>
      <c r="K3" s="67"/>
      <c r="L3" s="66"/>
      <c r="M3" s="58"/>
      <c r="P3" s="3"/>
      <c r="Q3" s="3"/>
    </row>
    <row r="4" spans="2:17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  <c r="P4" s="3"/>
      <c r="Q4" s="3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58"/>
    </row>
    <row r="6" spans="2:17" ht="33.7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57"/>
      <c r="N6" s="1"/>
    </row>
    <row r="7" spans="2:17" ht="19.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57"/>
      <c r="N7" s="1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57"/>
      <c r="N8" s="1"/>
    </row>
    <row r="9" spans="2:17" ht="20.100000000000001" customHeight="1" x14ac:dyDescent="0.3">
      <c r="B9" s="1"/>
      <c r="C9" s="175"/>
      <c r="D9" s="177"/>
      <c r="E9" s="117" t="s">
        <v>149</v>
      </c>
      <c r="F9" s="117" t="s">
        <v>151</v>
      </c>
      <c r="G9" s="52" t="s">
        <v>150</v>
      </c>
      <c r="H9" s="10"/>
      <c r="I9" s="11" t="s">
        <v>10</v>
      </c>
      <c r="J9" s="117" t="s">
        <v>149</v>
      </c>
      <c r="K9" s="117" t="s">
        <v>151</v>
      </c>
      <c r="L9" s="118" t="s">
        <v>150</v>
      </c>
      <c r="M9" s="57"/>
      <c r="N9" s="1"/>
    </row>
    <row r="10" spans="2:17" ht="20.100000000000001" customHeight="1" x14ac:dyDescent="0.3">
      <c r="B10" s="1"/>
      <c r="C10" s="13" t="s">
        <v>11</v>
      </c>
      <c r="D10" s="51">
        <f t="shared" ref="D10:D15" si="0">+I20</f>
        <v>6516.9</v>
      </c>
      <c r="E10" s="51">
        <f t="shared" ref="E10:E15" si="1">+J20-(J20*$L$105)</f>
        <v>633.50399999999991</v>
      </c>
      <c r="F10" s="51">
        <f t="shared" ref="F10:G15" si="2">+K20</f>
        <v>1055.8399999999999</v>
      </c>
      <c r="G10" s="51">
        <f t="shared" si="2"/>
        <v>1055.8399999999999</v>
      </c>
      <c r="H10" s="15"/>
      <c r="I10" s="51">
        <f t="shared" ref="I10:I15" si="3">+I20</f>
        <v>6516.9</v>
      </c>
      <c r="J10" s="51">
        <f t="shared" ref="J10:J15" si="4">+J20-(J20*$L$106)</f>
        <v>739.08799999999997</v>
      </c>
      <c r="K10" s="51">
        <f t="shared" ref="K10:L15" si="5">+K20</f>
        <v>1055.8399999999999</v>
      </c>
      <c r="L10" s="51">
        <f t="shared" si="5"/>
        <v>1055.8399999999999</v>
      </c>
      <c r="M10" s="57"/>
      <c r="N10" s="1"/>
    </row>
    <row r="11" spans="2:17" ht="20.100000000000001" customHeight="1" x14ac:dyDescent="0.3">
      <c r="B11" s="1"/>
      <c r="C11" s="13" t="s">
        <v>12</v>
      </c>
      <c r="D11" s="51">
        <f t="shared" si="0"/>
        <v>0</v>
      </c>
      <c r="E11" s="51">
        <f t="shared" si="1"/>
        <v>0</v>
      </c>
      <c r="F11" s="51">
        <f t="shared" si="2"/>
        <v>0</v>
      </c>
      <c r="G11" s="51">
        <f t="shared" si="2"/>
        <v>0</v>
      </c>
      <c r="H11" s="15"/>
      <c r="I11" s="51">
        <f t="shared" si="3"/>
        <v>0</v>
      </c>
      <c r="J11" s="51">
        <f t="shared" si="4"/>
        <v>0</v>
      </c>
      <c r="K11" s="51">
        <f t="shared" si="5"/>
        <v>0</v>
      </c>
      <c r="L11" s="51">
        <f t="shared" si="5"/>
        <v>0</v>
      </c>
      <c r="M11" s="57"/>
      <c r="N11" s="1"/>
    </row>
    <row r="12" spans="2:17" ht="20.100000000000001" customHeight="1" x14ac:dyDescent="0.3">
      <c r="B12" s="1"/>
      <c r="C12" s="13" t="s">
        <v>152</v>
      </c>
      <c r="D12" s="51">
        <f t="shared" si="0"/>
        <v>0</v>
      </c>
      <c r="E12" s="51">
        <f t="shared" si="1"/>
        <v>0</v>
      </c>
      <c r="F12" s="51">
        <f t="shared" si="2"/>
        <v>0</v>
      </c>
      <c r="G12" s="51">
        <f t="shared" si="2"/>
        <v>0</v>
      </c>
      <c r="H12" s="15"/>
      <c r="I12" s="51">
        <f t="shared" si="3"/>
        <v>0</v>
      </c>
      <c r="J12" s="51">
        <f t="shared" si="4"/>
        <v>0</v>
      </c>
      <c r="K12" s="51">
        <f t="shared" si="5"/>
        <v>0</v>
      </c>
      <c r="L12" s="51">
        <f t="shared" si="5"/>
        <v>0</v>
      </c>
      <c r="M12" s="57"/>
      <c r="N12" s="1"/>
    </row>
    <row r="13" spans="2:17" ht="20.100000000000001" customHeight="1" x14ac:dyDescent="0.3">
      <c r="B13" s="1"/>
      <c r="C13" s="13" t="s">
        <v>153</v>
      </c>
      <c r="D13" s="51">
        <f t="shared" si="0"/>
        <v>0</v>
      </c>
      <c r="E13" s="51">
        <f t="shared" si="1"/>
        <v>0</v>
      </c>
      <c r="F13" s="51">
        <f t="shared" si="2"/>
        <v>0</v>
      </c>
      <c r="G13" s="51">
        <f t="shared" si="2"/>
        <v>0</v>
      </c>
      <c r="H13" s="15"/>
      <c r="I13" s="51">
        <f t="shared" si="3"/>
        <v>0</v>
      </c>
      <c r="J13" s="51">
        <f t="shared" si="4"/>
        <v>0</v>
      </c>
      <c r="K13" s="51">
        <f t="shared" si="5"/>
        <v>0</v>
      </c>
      <c r="L13" s="51">
        <f t="shared" si="5"/>
        <v>0</v>
      </c>
      <c r="M13" s="57"/>
      <c r="N13" s="1"/>
    </row>
    <row r="14" spans="2:17" ht="20.100000000000001" customHeight="1" x14ac:dyDescent="0.3">
      <c r="B14" s="1"/>
      <c r="C14" s="16" t="s">
        <v>154</v>
      </c>
      <c r="D14" s="51">
        <f t="shared" si="0"/>
        <v>0</v>
      </c>
      <c r="E14" s="51">
        <f t="shared" si="1"/>
        <v>0</v>
      </c>
      <c r="F14" s="51">
        <f t="shared" si="2"/>
        <v>0</v>
      </c>
      <c r="G14" s="51">
        <f t="shared" si="2"/>
        <v>0</v>
      </c>
      <c r="H14" s="15"/>
      <c r="I14" s="51">
        <f t="shared" si="3"/>
        <v>0</v>
      </c>
      <c r="J14" s="51">
        <f t="shared" si="4"/>
        <v>0</v>
      </c>
      <c r="K14" s="51">
        <f t="shared" si="5"/>
        <v>0</v>
      </c>
      <c r="L14" s="51">
        <f t="shared" si="5"/>
        <v>0</v>
      </c>
      <c r="M14" s="57"/>
      <c r="N14" s="1"/>
    </row>
    <row r="15" spans="2:17" ht="20.100000000000001" customHeight="1" x14ac:dyDescent="0.3">
      <c r="B15" s="1"/>
      <c r="C15" s="16" t="s">
        <v>168</v>
      </c>
      <c r="D15" s="51">
        <f t="shared" si="0"/>
        <v>0</v>
      </c>
      <c r="E15" s="51">
        <f t="shared" si="1"/>
        <v>0</v>
      </c>
      <c r="F15" s="51">
        <f t="shared" si="2"/>
        <v>0</v>
      </c>
      <c r="G15" s="51">
        <f t="shared" si="2"/>
        <v>0</v>
      </c>
      <c r="H15" s="15"/>
      <c r="I15" s="51">
        <f t="shared" si="3"/>
        <v>0</v>
      </c>
      <c r="J15" s="51">
        <f t="shared" si="4"/>
        <v>0</v>
      </c>
      <c r="K15" s="51">
        <f t="shared" si="5"/>
        <v>0</v>
      </c>
      <c r="L15" s="51">
        <f t="shared" si="5"/>
        <v>0</v>
      </c>
      <c r="M15" s="57"/>
      <c r="N15" s="65"/>
      <c r="O15" s="20"/>
      <c r="P15" s="20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57"/>
      <c r="N16" s="65"/>
      <c r="O16" s="20"/>
      <c r="P16" s="20"/>
    </row>
    <row r="17" spans="2:16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57"/>
      <c r="N17" s="65"/>
      <c r="O17" s="20"/>
      <c r="P17" s="20"/>
    </row>
    <row r="18" spans="2:16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57"/>
      <c r="N18" s="65"/>
      <c r="O18" s="20"/>
      <c r="P18" s="20"/>
    </row>
    <row r="19" spans="2:16" ht="20.100000000000001" customHeight="1" x14ac:dyDescent="0.3">
      <c r="B19" s="1"/>
      <c r="C19" s="175"/>
      <c r="D19" s="175"/>
      <c r="E19" s="117" t="s">
        <v>149</v>
      </c>
      <c r="F19" s="117" t="s">
        <v>151</v>
      </c>
      <c r="G19" s="118" t="s">
        <v>150</v>
      </c>
      <c r="H19" s="9"/>
      <c r="I19" s="18" t="s">
        <v>10</v>
      </c>
      <c r="J19" s="117" t="s">
        <v>149</v>
      </c>
      <c r="K19" s="117" t="s">
        <v>151</v>
      </c>
      <c r="L19" s="118" t="s">
        <v>150</v>
      </c>
      <c r="M19" s="58"/>
      <c r="N19" s="20"/>
      <c r="O19" s="20"/>
      <c r="P19" s="20"/>
    </row>
    <row r="20" spans="2:16" ht="20.100000000000001" customHeight="1" x14ac:dyDescent="0.3">
      <c r="B20" s="21"/>
      <c r="C20" s="13" t="s">
        <v>11</v>
      </c>
      <c r="D20" s="51">
        <f t="shared" ref="D20:D25" si="6">+I20</f>
        <v>6516.9</v>
      </c>
      <c r="E20" s="51">
        <f t="shared" ref="E20:E25" si="7">+J20-(J20*$L$107)</f>
        <v>1055.8399999999999</v>
      </c>
      <c r="F20" s="51">
        <f t="shared" ref="F20:G25" si="8">+K20</f>
        <v>1055.8399999999999</v>
      </c>
      <c r="G20" s="51">
        <f t="shared" si="8"/>
        <v>1055.8399999999999</v>
      </c>
      <c r="H20" s="15"/>
      <c r="I20" s="50">
        <v>6516.9</v>
      </c>
      <c r="J20" s="50">
        <v>1055.8399999999999</v>
      </c>
      <c r="K20" s="50">
        <v>1055.8399999999999</v>
      </c>
      <c r="L20" s="50">
        <v>1055.8399999999999</v>
      </c>
      <c r="M20" s="58"/>
      <c r="N20" s="64"/>
      <c r="O20" s="20"/>
      <c r="P20" s="20"/>
    </row>
    <row r="21" spans="2:16" ht="20.100000000000001" customHeight="1" x14ac:dyDescent="0.3">
      <c r="B21" s="21"/>
      <c r="C21" s="13" t="s">
        <v>12</v>
      </c>
      <c r="D21" s="51">
        <f t="shared" si="6"/>
        <v>0</v>
      </c>
      <c r="E21" s="51">
        <f t="shared" si="7"/>
        <v>0</v>
      </c>
      <c r="F21" s="51">
        <f t="shared" si="8"/>
        <v>0</v>
      </c>
      <c r="G21" s="51">
        <f t="shared" si="8"/>
        <v>0</v>
      </c>
      <c r="H21" s="15"/>
      <c r="I21" s="50"/>
      <c r="J21" s="50"/>
      <c r="K21" s="50"/>
      <c r="L21" s="50"/>
      <c r="M21" s="58"/>
      <c r="N21" s="20"/>
      <c r="O21" s="20"/>
      <c r="P21" s="20"/>
    </row>
    <row r="22" spans="2:16" ht="20.100000000000001" customHeight="1" x14ac:dyDescent="0.3">
      <c r="B22" s="21"/>
      <c r="C22" s="13" t="s">
        <v>152</v>
      </c>
      <c r="D22" s="51">
        <f t="shared" si="6"/>
        <v>0</v>
      </c>
      <c r="E22" s="51">
        <f t="shared" si="7"/>
        <v>0</v>
      </c>
      <c r="F22" s="51">
        <f t="shared" si="8"/>
        <v>0</v>
      </c>
      <c r="G22" s="51">
        <f t="shared" si="8"/>
        <v>0</v>
      </c>
      <c r="H22" s="15"/>
      <c r="I22" s="50"/>
      <c r="J22" s="50"/>
      <c r="K22" s="50"/>
      <c r="L22" s="50"/>
      <c r="M22" s="58"/>
      <c r="N22" s="20"/>
      <c r="O22" s="20"/>
      <c r="P22" s="20"/>
    </row>
    <row r="23" spans="2:16" ht="20.100000000000001" customHeight="1" x14ac:dyDescent="0.3">
      <c r="B23" s="21"/>
      <c r="C23" s="13" t="s">
        <v>153</v>
      </c>
      <c r="D23" s="51">
        <f t="shared" si="6"/>
        <v>0</v>
      </c>
      <c r="E23" s="51">
        <f t="shared" si="7"/>
        <v>0</v>
      </c>
      <c r="F23" s="51">
        <f t="shared" si="8"/>
        <v>0</v>
      </c>
      <c r="G23" s="51">
        <f t="shared" si="8"/>
        <v>0</v>
      </c>
      <c r="H23" s="15"/>
      <c r="I23" s="50"/>
      <c r="J23" s="50"/>
      <c r="K23" s="50"/>
      <c r="L23" s="50"/>
      <c r="M23" s="60"/>
      <c r="N23" s="20"/>
      <c r="O23" s="20"/>
      <c r="P23" s="20"/>
    </row>
    <row r="24" spans="2:16" ht="19.5" customHeight="1" x14ac:dyDescent="0.3">
      <c r="B24" s="21"/>
      <c r="C24" s="16" t="s">
        <v>154</v>
      </c>
      <c r="D24" s="51">
        <f t="shared" si="6"/>
        <v>0</v>
      </c>
      <c r="E24" s="51">
        <f t="shared" si="7"/>
        <v>0</v>
      </c>
      <c r="F24" s="51">
        <f t="shared" si="8"/>
        <v>0</v>
      </c>
      <c r="G24" s="51">
        <f t="shared" si="8"/>
        <v>0</v>
      </c>
      <c r="H24" s="15"/>
      <c r="I24" s="50"/>
      <c r="J24" s="50"/>
      <c r="K24" s="50"/>
      <c r="L24" s="50"/>
      <c r="M24" s="58"/>
      <c r="N24" s="64"/>
      <c r="O24" s="20"/>
      <c r="P24" s="20"/>
    </row>
    <row r="25" spans="2:16" ht="20.100000000000001" customHeight="1" x14ac:dyDescent="0.3">
      <c r="B25" s="21"/>
      <c r="C25" s="16" t="s">
        <v>168</v>
      </c>
      <c r="D25" s="51">
        <f t="shared" si="6"/>
        <v>0</v>
      </c>
      <c r="E25" s="51">
        <f t="shared" si="7"/>
        <v>0</v>
      </c>
      <c r="F25" s="51">
        <f t="shared" si="8"/>
        <v>0</v>
      </c>
      <c r="G25" s="51">
        <f t="shared" si="8"/>
        <v>0</v>
      </c>
      <c r="H25" s="15"/>
      <c r="I25" s="50"/>
      <c r="J25" s="50"/>
      <c r="K25" s="50"/>
      <c r="L25" s="50"/>
      <c r="M25" s="58"/>
      <c r="N25" s="64"/>
      <c r="O25" s="20"/>
      <c r="P25" s="20"/>
    </row>
    <row r="26" spans="2:16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58"/>
      <c r="N26" s="20"/>
      <c r="O26" s="20"/>
      <c r="P26" s="20"/>
    </row>
    <row r="27" spans="2:16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58"/>
      <c r="N27" s="20"/>
      <c r="O27" s="20"/>
      <c r="P27" s="20"/>
    </row>
    <row r="28" spans="2:16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58"/>
      <c r="N28" s="20"/>
      <c r="O28" s="20"/>
      <c r="P28" s="20"/>
    </row>
    <row r="29" spans="2:16" ht="20.100000000000001" customHeight="1" x14ac:dyDescent="0.3">
      <c r="B29" s="1"/>
      <c r="C29" s="175"/>
      <c r="D29" s="175"/>
      <c r="E29" s="117" t="s">
        <v>149</v>
      </c>
      <c r="F29" s="117" t="s">
        <v>151</v>
      </c>
      <c r="G29" s="118" t="s">
        <v>150</v>
      </c>
      <c r="H29" s="9"/>
      <c r="I29" s="175"/>
      <c r="J29" s="117" t="s">
        <v>149</v>
      </c>
      <c r="K29" s="117" t="s">
        <v>151</v>
      </c>
      <c r="L29" s="118" t="s">
        <v>150</v>
      </c>
      <c r="M29" s="58"/>
    </row>
    <row r="30" spans="2:16" ht="20.100000000000001" customHeight="1" x14ac:dyDescent="0.3">
      <c r="B30" s="1"/>
      <c r="C30" s="13" t="s">
        <v>11</v>
      </c>
      <c r="D30" s="51">
        <f t="shared" ref="D30:G35" si="9">+I20+(I20*$M$109)</f>
        <v>9775.3499999999985</v>
      </c>
      <c r="E30" s="51">
        <f t="shared" si="9"/>
        <v>1583.7599999999998</v>
      </c>
      <c r="F30" s="51">
        <f t="shared" si="9"/>
        <v>1583.7599999999998</v>
      </c>
      <c r="G30" s="51">
        <f t="shared" si="9"/>
        <v>1583.7599999999998</v>
      </c>
      <c r="H30" s="15"/>
      <c r="I30" s="51">
        <f t="shared" ref="I30:L35" si="10">+I20+(I20*$M$110)</f>
        <v>10427.039999999999</v>
      </c>
      <c r="J30" s="51">
        <f t="shared" si="10"/>
        <v>1689.3439999999998</v>
      </c>
      <c r="K30" s="51">
        <f t="shared" si="10"/>
        <v>1689.3439999999998</v>
      </c>
      <c r="L30" s="51">
        <f t="shared" si="10"/>
        <v>1689.3439999999998</v>
      </c>
      <c r="M30" s="58"/>
    </row>
    <row r="31" spans="2:16" ht="20.100000000000001" customHeight="1" x14ac:dyDescent="0.3">
      <c r="B31" s="1"/>
      <c r="C31" s="13" t="s">
        <v>12</v>
      </c>
      <c r="D31" s="51">
        <f t="shared" si="9"/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15"/>
      <c r="I31" s="51">
        <f t="shared" si="10"/>
        <v>0</v>
      </c>
      <c r="J31" s="51">
        <f t="shared" si="10"/>
        <v>0</v>
      </c>
      <c r="K31" s="51">
        <f t="shared" si="10"/>
        <v>0</v>
      </c>
      <c r="L31" s="51">
        <f t="shared" si="10"/>
        <v>0</v>
      </c>
      <c r="M31" s="58"/>
    </row>
    <row r="32" spans="2:16" ht="20.100000000000001" customHeight="1" x14ac:dyDescent="0.3">
      <c r="B32" s="1"/>
      <c r="C32" s="13" t="s">
        <v>152</v>
      </c>
      <c r="D32" s="51">
        <f t="shared" si="9"/>
        <v>0</v>
      </c>
      <c r="E32" s="51">
        <f t="shared" si="9"/>
        <v>0</v>
      </c>
      <c r="F32" s="51">
        <f t="shared" si="9"/>
        <v>0</v>
      </c>
      <c r="G32" s="51">
        <f t="shared" si="9"/>
        <v>0</v>
      </c>
      <c r="H32" s="15"/>
      <c r="I32" s="51">
        <f t="shared" si="10"/>
        <v>0</v>
      </c>
      <c r="J32" s="51">
        <f t="shared" si="10"/>
        <v>0</v>
      </c>
      <c r="K32" s="51">
        <f t="shared" si="10"/>
        <v>0</v>
      </c>
      <c r="L32" s="51">
        <f t="shared" si="10"/>
        <v>0</v>
      </c>
      <c r="M32" s="58"/>
    </row>
    <row r="33" spans="2:13" ht="20.100000000000001" customHeight="1" x14ac:dyDescent="0.3">
      <c r="B33" s="1"/>
      <c r="C33" s="13" t="s">
        <v>153</v>
      </c>
      <c r="D33" s="51">
        <f t="shared" si="9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15"/>
      <c r="I33" s="51">
        <f t="shared" si="10"/>
        <v>0</v>
      </c>
      <c r="J33" s="51">
        <f t="shared" si="10"/>
        <v>0</v>
      </c>
      <c r="K33" s="51">
        <f t="shared" si="10"/>
        <v>0</v>
      </c>
      <c r="L33" s="51">
        <f t="shared" si="10"/>
        <v>0</v>
      </c>
      <c r="M33" s="58"/>
    </row>
    <row r="34" spans="2:13" ht="20.100000000000001" customHeight="1" x14ac:dyDescent="0.3">
      <c r="B34" s="1"/>
      <c r="C34" s="16" t="s">
        <v>154</v>
      </c>
      <c r="D34" s="51">
        <f t="shared" si="9"/>
        <v>0</v>
      </c>
      <c r="E34" s="51">
        <f t="shared" si="9"/>
        <v>0</v>
      </c>
      <c r="F34" s="51">
        <f t="shared" si="9"/>
        <v>0</v>
      </c>
      <c r="G34" s="51">
        <f t="shared" si="9"/>
        <v>0</v>
      </c>
      <c r="H34" s="15"/>
      <c r="I34" s="51">
        <f t="shared" si="10"/>
        <v>0</v>
      </c>
      <c r="J34" s="51">
        <f t="shared" si="10"/>
        <v>0</v>
      </c>
      <c r="K34" s="51">
        <f t="shared" si="10"/>
        <v>0</v>
      </c>
      <c r="L34" s="51">
        <f t="shared" si="10"/>
        <v>0</v>
      </c>
      <c r="M34" s="58"/>
    </row>
    <row r="35" spans="2:13" ht="20.100000000000001" customHeight="1" x14ac:dyDescent="0.3">
      <c r="B35" s="1"/>
      <c r="C35" s="16" t="s">
        <v>168</v>
      </c>
      <c r="D35" s="51">
        <f t="shared" si="9"/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15"/>
      <c r="I35" s="51">
        <f t="shared" si="10"/>
        <v>0</v>
      </c>
      <c r="J35" s="51">
        <f t="shared" si="10"/>
        <v>0</v>
      </c>
      <c r="K35" s="51">
        <f t="shared" si="10"/>
        <v>0</v>
      </c>
      <c r="L35" s="51">
        <f t="shared" si="10"/>
        <v>0</v>
      </c>
      <c r="M35" s="58"/>
    </row>
    <row r="36" spans="2:13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58"/>
    </row>
    <row r="37" spans="2:13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58"/>
    </row>
    <row r="38" spans="2:13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58"/>
    </row>
    <row r="39" spans="2:13" ht="20.100000000000001" customHeight="1" x14ac:dyDescent="0.3">
      <c r="B39" s="1"/>
      <c r="C39" s="175"/>
      <c r="D39" s="175"/>
      <c r="E39" s="117" t="s">
        <v>149</v>
      </c>
      <c r="F39" s="117" t="s">
        <v>151</v>
      </c>
      <c r="G39" s="118" t="s">
        <v>150</v>
      </c>
      <c r="H39" s="9"/>
      <c r="I39" s="175"/>
      <c r="J39" s="117" t="s">
        <v>149</v>
      </c>
      <c r="K39" s="117" t="s">
        <v>151</v>
      </c>
      <c r="L39" s="118" t="s">
        <v>150</v>
      </c>
      <c r="M39" s="58"/>
    </row>
    <row r="40" spans="2:13" ht="20.100000000000001" customHeight="1" x14ac:dyDescent="0.3">
      <c r="B40" s="1"/>
      <c r="C40" s="13" t="s">
        <v>11</v>
      </c>
      <c r="D40" s="51">
        <f t="shared" ref="D40:G45" si="11">+D30</f>
        <v>9775.3499999999985</v>
      </c>
      <c r="E40" s="51">
        <f t="shared" si="11"/>
        <v>1583.7599999999998</v>
      </c>
      <c r="F40" s="51">
        <f t="shared" si="11"/>
        <v>1583.7599999999998</v>
      </c>
      <c r="G40" s="51">
        <f t="shared" si="11"/>
        <v>1583.7599999999998</v>
      </c>
      <c r="H40" s="15"/>
      <c r="I40" s="51">
        <f t="shared" ref="I40:L45" si="12">+I20+(I20*$M$111)</f>
        <v>8471.9699999999993</v>
      </c>
      <c r="J40" s="51">
        <f t="shared" si="12"/>
        <v>1372.5919999999999</v>
      </c>
      <c r="K40" s="51">
        <f t="shared" si="12"/>
        <v>1372.5919999999999</v>
      </c>
      <c r="L40" s="51">
        <f t="shared" si="12"/>
        <v>1372.5919999999999</v>
      </c>
      <c r="M40" s="58"/>
    </row>
    <row r="41" spans="2:13" ht="20.100000000000001" customHeight="1" x14ac:dyDescent="0.3">
      <c r="B41" s="1"/>
      <c r="C41" s="13" t="s">
        <v>12</v>
      </c>
      <c r="D41" s="51">
        <f t="shared" si="11"/>
        <v>0</v>
      </c>
      <c r="E41" s="51">
        <f t="shared" si="11"/>
        <v>0</v>
      </c>
      <c r="F41" s="51">
        <f t="shared" si="11"/>
        <v>0</v>
      </c>
      <c r="G41" s="51">
        <f t="shared" si="11"/>
        <v>0</v>
      </c>
      <c r="H41" s="15"/>
      <c r="I41" s="51">
        <f t="shared" si="12"/>
        <v>0</v>
      </c>
      <c r="J41" s="51">
        <f t="shared" si="12"/>
        <v>0</v>
      </c>
      <c r="K41" s="51">
        <f t="shared" si="12"/>
        <v>0</v>
      </c>
      <c r="L41" s="51">
        <f t="shared" si="12"/>
        <v>0</v>
      </c>
      <c r="M41" s="58"/>
    </row>
    <row r="42" spans="2:13" ht="20.100000000000001" customHeight="1" x14ac:dyDescent="0.3">
      <c r="B42" s="1"/>
      <c r="C42" s="13" t="s">
        <v>152</v>
      </c>
      <c r="D42" s="51">
        <f t="shared" si="11"/>
        <v>0</v>
      </c>
      <c r="E42" s="51">
        <f t="shared" si="11"/>
        <v>0</v>
      </c>
      <c r="F42" s="51">
        <f t="shared" si="11"/>
        <v>0</v>
      </c>
      <c r="G42" s="51">
        <f t="shared" si="11"/>
        <v>0</v>
      </c>
      <c r="H42" s="15"/>
      <c r="I42" s="51">
        <f t="shared" si="12"/>
        <v>0</v>
      </c>
      <c r="J42" s="51">
        <f t="shared" si="12"/>
        <v>0</v>
      </c>
      <c r="K42" s="51">
        <f t="shared" si="12"/>
        <v>0</v>
      </c>
      <c r="L42" s="51">
        <f t="shared" si="12"/>
        <v>0</v>
      </c>
      <c r="M42" s="58"/>
    </row>
    <row r="43" spans="2:13" ht="20.100000000000001" customHeight="1" x14ac:dyDescent="0.3">
      <c r="B43" s="1"/>
      <c r="C43" s="13" t="s">
        <v>153</v>
      </c>
      <c r="D43" s="51">
        <f t="shared" si="11"/>
        <v>0</v>
      </c>
      <c r="E43" s="51">
        <f t="shared" si="11"/>
        <v>0</v>
      </c>
      <c r="F43" s="51">
        <f t="shared" si="11"/>
        <v>0</v>
      </c>
      <c r="G43" s="51">
        <f t="shared" si="11"/>
        <v>0</v>
      </c>
      <c r="H43" s="15"/>
      <c r="I43" s="51">
        <f t="shared" si="12"/>
        <v>0</v>
      </c>
      <c r="J43" s="51">
        <f t="shared" si="12"/>
        <v>0</v>
      </c>
      <c r="K43" s="51">
        <f t="shared" si="12"/>
        <v>0</v>
      </c>
      <c r="L43" s="51">
        <f t="shared" si="12"/>
        <v>0</v>
      </c>
      <c r="M43" s="58"/>
    </row>
    <row r="44" spans="2:13" ht="20.100000000000001" customHeight="1" x14ac:dyDescent="0.3">
      <c r="B44" s="1"/>
      <c r="C44" s="16" t="s">
        <v>154</v>
      </c>
      <c r="D44" s="51">
        <f t="shared" si="11"/>
        <v>0</v>
      </c>
      <c r="E44" s="51">
        <f t="shared" si="11"/>
        <v>0</v>
      </c>
      <c r="F44" s="51">
        <f t="shared" si="11"/>
        <v>0</v>
      </c>
      <c r="G44" s="51">
        <f t="shared" si="11"/>
        <v>0</v>
      </c>
      <c r="H44" s="15"/>
      <c r="I44" s="51">
        <f t="shared" si="12"/>
        <v>0</v>
      </c>
      <c r="J44" s="51">
        <f t="shared" si="12"/>
        <v>0</v>
      </c>
      <c r="K44" s="51">
        <f t="shared" si="12"/>
        <v>0</v>
      </c>
      <c r="L44" s="51">
        <f t="shared" si="12"/>
        <v>0</v>
      </c>
      <c r="M44" s="58"/>
    </row>
    <row r="45" spans="2:13" ht="20.100000000000001" customHeight="1" x14ac:dyDescent="0.3">
      <c r="B45" s="1"/>
      <c r="C45" s="16" t="s">
        <v>168</v>
      </c>
      <c r="D45" s="51">
        <f t="shared" si="11"/>
        <v>0</v>
      </c>
      <c r="E45" s="51">
        <f t="shared" si="11"/>
        <v>0</v>
      </c>
      <c r="F45" s="51">
        <f t="shared" si="11"/>
        <v>0</v>
      </c>
      <c r="G45" s="51">
        <f t="shared" si="11"/>
        <v>0</v>
      </c>
      <c r="H45" s="15"/>
      <c r="I45" s="51">
        <f t="shared" si="12"/>
        <v>0</v>
      </c>
      <c r="J45" s="51">
        <f t="shared" si="12"/>
        <v>0</v>
      </c>
      <c r="K45" s="51">
        <f t="shared" si="12"/>
        <v>0</v>
      </c>
      <c r="L45" s="51">
        <f t="shared" si="12"/>
        <v>0</v>
      </c>
      <c r="M45" s="58"/>
    </row>
    <row r="46" spans="2:13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58"/>
    </row>
    <row r="47" spans="2:13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58"/>
    </row>
    <row r="48" spans="2:13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54</v>
      </c>
      <c r="J48" s="184"/>
      <c r="K48" s="184"/>
      <c r="L48" s="185"/>
      <c r="M48" s="58"/>
    </row>
    <row r="49" spans="2:13" ht="20.100000000000001" customHeight="1" x14ac:dyDescent="0.3">
      <c r="B49" s="29"/>
      <c r="C49" s="175"/>
      <c r="D49" s="175"/>
      <c r="E49" s="117" t="s">
        <v>149</v>
      </c>
      <c r="F49" s="117" t="s">
        <v>151</v>
      </c>
      <c r="G49" s="118" t="s">
        <v>150</v>
      </c>
      <c r="H49" s="9"/>
      <c r="I49" s="186"/>
      <c r="J49" s="187"/>
      <c r="K49" s="187"/>
      <c r="L49" s="188"/>
      <c r="M49" s="58"/>
    </row>
    <row r="50" spans="2:13" ht="20.100000000000001" customHeight="1" thickBot="1" x14ac:dyDescent="0.35">
      <c r="B50" s="30"/>
      <c r="C50" s="13" t="s">
        <v>11</v>
      </c>
      <c r="D50" s="51">
        <f t="shared" ref="D50:G55" si="13">+I20</f>
        <v>6516.9</v>
      </c>
      <c r="E50" s="51">
        <f t="shared" si="13"/>
        <v>1055.8399999999999</v>
      </c>
      <c r="F50" s="51">
        <f t="shared" si="13"/>
        <v>1055.8399999999999</v>
      </c>
      <c r="G50" s="51">
        <f t="shared" si="13"/>
        <v>1055.8399999999999</v>
      </c>
      <c r="H50" s="31"/>
      <c r="I50" s="189"/>
      <c r="J50" s="190"/>
      <c r="K50" s="190"/>
      <c r="L50" s="191"/>
      <c r="M50" s="58"/>
    </row>
    <row r="51" spans="2:13" ht="20.100000000000001" customHeight="1" x14ac:dyDescent="0.3">
      <c r="B51" s="32"/>
      <c r="C51" s="13" t="s">
        <v>12</v>
      </c>
      <c r="D51" s="51">
        <f t="shared" si="13"/>
        <v>0</v>
      </c>
      <c r="E51" s="51">
        <f t="shared" si="13"/>
        <v>0</v>
      </c>
      <c r="F51" s="51">
        <f t="shared" si="13"/>
        <v>0</v>
      </c>
      <c r="G51" s="51">
        <f t="shared" si="13"/>
        <v>0</v>
      </c>
      <c r="H51" s="15"/>
      <c r="I51" s="182"/>
      <c r="J51" s="182"/>
      <c r="K51" s="182"/>
      <c r="L51" s="182"/>
      <c r="M51" s="58"/>
    </row>
    <row r="52" spans="2:13" ht="20.100000000000001" customHeight="1" x14ac:dyDescent="0.3">
      <c r="B52" s="33"/>
      <c r="C52" s="13" t="s">
        <v>152</v>
      </c>
      <c r="D52" s="51">
        <f t="shared" si="13"/>
        <v>0</v>
      </c>
      <c r="E52" s="51">
        <f t="shared" si="13"/>
        <v>0</v>
      </c>
      <c r="F52" s="51">
        <f t="shared" si="13"/>
        <v>0</v>
      </c>
      <c r="G52" s="51">
        <f t="shared" si="13"/>
        <v>0</v>
      </c>
      <c r="H52" s="15"/>
      <c r="I52" s="196"/>
      <c r="J52" s="196"/>
      <c r="K52" s="196"/>
      <c r="L52" s="196"/>
      <c r="M52" s="58"/>
    </row>
    <row r="53" spans="2:13" ht="20.100000000000001" customHeight="1" x14ac:dyDescent="0.3">
      <c r="B53" s="9"/>
      <c r="C53" s="13" t="s">
        <v>153</v>
      </c>
      <c r="D53" s="51">
        <f t="shared" si="13"/>
        <v>0</v>
      </c>
      <c r="E53" s="51">
        <f t="shared" si="13"/>
        <v>0</v>
      </c>
      <c r="F53" s="51">
        <f t="shared" si="13"/>
        <v>0</v>
      </c>
      <c r="G53" s="51">
        <f t="shared" si="13"/>
        <v>0</v>
      </c>
      <c r="H53" s="15"/>
      <c r="I53" s="192" t="s">
        <v>20</v>
      </c>
      <c r="J53" s="192"/>
      <c r="K53" s="192"/>
      <c r="L53" s="192"/>
      <c r="M53" s="58"/>
    </row>
    <row r="54" spans="2:13" ht="20.100000000000001" customHeight="1" x14ac:dyDescent="0.3">
      <c r="B54" s="21"/>
      <c r="C54" s="16" t="s">
        <v>154</v>
      </c>
      <c r="D54" s="51">
        <f t="shared" si="13"/>
        <v>0</v>
      </c>
      <c r="E54" s="51">
        <f t="shared" si="13"/>
        <v>0</v>
      </c>
      <c r="F54" s="51">
        <f t="shared" si="13"/>
        <v>0</v>
      </c>
      <c r="G54" s="51">
        <f t="shared" si="13"/>
        <v>0</v>
      </c>
      <c r="H54" s="15"/>
      <c r="I54" s="193" t="s">
        <v>21</v>
      </c>
      <c r="J54" s="193"/>
      <c r="K54" s="193"/>
      <c r="L54" s="193"/>
      <c r="M54" s="58"/>
    </row>
    <row r="55" spans="2:13" ht="20.100000000000001" customHeight="1" x14ac:dyDescent="0.3">
      <c r="B55" s="21"/>
      <c r="C55" s="16" t="s">
        <v>168</v>
      </c>
      <c r="D55" s="51">
        <f t="shared" si="13"/>
        <v>0</v>
      </c>
      <c r="E55" s="51">
        <f t="shared" si="13"/>
        <v>0</v>
      </c>
      <c r="F55" s="51">
        <f t="shared" si="13"/>
        <v>0</v>
      </c>
      <c r="G55" s="51">
        <f t="shared" si="13"/>
        <v>0</v>
      </c>
      <c r="H55" s="15"/>
      <c r="M55" s="58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58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  <c r="M57" s="58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58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58"/>
    </row>
    <row r="60" spans="2:13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  <c r="M60" s="58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58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58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58"/>
    </row>
    <row r="64" spans="2:13" ht="20.100000000000001" customHeight="1" x14ac:dyDescent="0.3">
      <c r="B64" s="1"/>
      <c r="C64" s="175"/>
      <c r="D64" s="175"/>
      <c r="E64" s="117" t="s">
        <v>149</v>
      </c>
      <c r="F64" s="117" t="s">
        <v>151</v>
      </c>
      <c r="G64" s="118" t="s">
        <v>150</v>
      </c>
      <c r="H64" s="9"/>
      <c r="I64" s="175"/>
      <c r="J64" s="117" t="s">
        <v>149</v>
      </c>
      <c r="K64" s="117" t="s">
        <v>151</v>
      </c>
      <c r="L64" s="118" t="s">
        <v>150</v>
      </c>
      <c r="M64" s="58"/>
    </row>
    <row r="65" spans="2:15" ht="20.100000000000001" customHeight="1" x14ac:dyDescent="0.3">
      <c r="B65" s="1"/>
      <c r="C65" s="13" t="s">
        <v>11</v>
      </c>
      <c r="D65" s="51">
        <f t="shared" ref="D65:D70" si="14">+I75</f>
        <v>3574.32</v>
      </c>
      <c r="E65" s="51">
        <f t="shared" ref="E65:E70" si="15">+J75-(J75*$M$105)</f>
        <v>653.75399999999991</v>
      </c>
      <c r="F65" s="51">
        <f t="shared" ref="F65:G70" si="16">+K75</f>
        <v>1089.5899999999999</v>
      </c>
      <c r="G65" s="51">
        <f t="shared" si="16"/>
        <v>1089.5899999999999</v>
      </c>
      <c r="H65" s="15"/>
      <c r="I65" s="51">
        <f t="shared" ref="I65:I70" si="17">+I75</f>
        <v>3574.32</v>
      </c>
      <c r="J65" s="51">
        <f t="shared" ref="J65:J70" si="18">+J75-(J75*$M$106)</f>
        <v>762.71299999999997</v>
      </c>
      <c r="K65" s="51">
        <f t="shared" ref="K65:L70" si="19">+K75</f>
        <v>1089.5899999999999</v>
      </c>
      <c r="L65" s="51">
        <f t="shared" si="19"/>
        <v>1089.5899999999999</v>
      </c>
      <c r="M65" s="58"/>
    </row>
    <row r="66" spans="2:15" ht="20.100000000000001" customHeight="1" x14ac:dyDescent="0.3">
      <c r="B66" s="1"/>
      <c r="C66" s="13" t="s">
        <v>12</v>
      </c>
      <c r="D66" s="51">
        <f t="shared" si="14"/>
        <v>0</v>
      </c>
      <c r="E66" s="51">
        <f t="shared" si="15"/>
        <v>0</v>
      </c>
      <c r="F66" s="51">
        <f t="shared" si="16"/>
        <v>0</v>
      </c>
      <c r="G66" s="51">
        <f t="shared" si="16"/>
        <v>0</v>
      </c>
      <c r="H66" s="15"/>
      <c r="I66" s="51">
        <f t="shared" si="17"/>
        <v>0</v>
      </c>
      <c r="J66" s="51">
        <f t="shared" si="18"/>
        <v>0</v>
      </c>
      <c r="K66" s="51">
        <f t="shared" si="19"/>
        <v>0</v>
      </c>
      <c r="L66" s="51">
        <f t="shared" si="19"/>
        <v>0</v>
      </c>
      <c r="M66" s="58"/>
    </row>
    <row r="67" spans="2:15" ht="20.100000000000001" customHeight="1" x14ac:dyDescent="0.3">
      <c r="B67" s="1"/>
      <c r="C67" s="13" t="s">
        <v>152</v>
      </c>
      <c r="D67" s="51">
        <f t="shared" si="14"/>
        <v>0</v>
      </c>
      <c r="E67" s="51">
        <f t="shared" si="15"/>
        <v>0</v>
      </c>
      <c r="F67" s="51">
        <f t="shared" si="16"/>
        <v>0</v>
      </c>
      <c r="G67" s="51">
        <f t="shared" si="16"/>
        <v>0</v>
      </c>
      <c r="H67" s="15"/>
      <c r="I67" s="51">
        <f t="shared" si="17"/>
        <v>0</v>
      </c>
      <c r="J67" s="51">
        <f t="shared" si="18"/>
        <v>0</v>
      </c>
      <c r="K67" s="51">
        <f t="shared" si="19"/>
        <v>0</v>
      </c>
      <c r="L67" s="51">
        <f t="shared" si="19"/>
        <v>0</v>
      </c>
      <c r="M67" s="58"/>
    </row>
    <row r="68" spans="2:15" ht="20.100000000000001" customHeight="1" x14ac:dyDescent="0.3">
      <c r="B68" s="1"/>
      <c r="C68" s="13" t="s">
        <v>153</v>
      </c>
      <c r="D68" s="51">
        <f t="shared" si="14"/>
        <v>0</v>
      </c>
      <c r="E68" s="51">
        <f t="shared" si="15"/>
        <v>0</v>
      </c>
      <c r="F68" s="51">
        <f t="shared" si="16"/>
        <v>0</v>
      </c>
      <c r="G68" s="51">
        <f t="shared" si="16"/>
        <v>0</v>
      </c>
      <c r="H68" s="15"/>
      <c r="I68" s="51">
        <f t="shared" si="17"/>
        <v>0</v>
      </c>
      <c r="J68" s="51">
        <f t="shared" si="18"/>
        <v>0</v>
      </c>
      <c r="K68" s="51">
        <f t="shared" si="19"/>
        <v>0</v>
      </c>
      <c r="L68" s="51">
        <f t="shared" si="19"/>
        <v>0</v>
      </c>
      <c r="M68" s="58"/>
    </row>
    <row r="69" spans="2:15" ht="20.100000000000001" customHeight="1" x14ac:dyDescent="0.3">
      <c r="B69" s="1"/>
      <c r="C69" s="16" t="s">
        <v>154</v>
      </c>
      <c r="D69" s="51">
        <f t="shared" si="14"/>
        <v>0</v>
      </c>
      <c r="E69" s="51">
        <f t="shared" si="15"/>
        <v>0</v>
      </c>
      <c r="F69" s="51">
        <f t="shared" si="16"/>
        <v>0</v>
      </c>
      <c r="G69" s="51">
        <f t="shared" si="16"/>
        <v>0</v>
      </c>
      <c r="H69" s="15"/>
      <c r="I69" s="51">
        <f t="shared" si="17"/>
        <v>0</v>
      </c>
      <c r="J69" s="51">
        <f t="shared" si="18"/>
        <v>0</v>
      </c>
      <c r="K69" s="51">
        <f t="shared" si="19"/>
        <v>0</v>
      </c>
      <c r="L69" s="51">
        <f t="shared" si="19"/>
        <v>0</v>
      </c>
      <c r="M69" s="58"/>
    </row>
    <row r="70" spans="2:15" ht="20.100000000000001" customHeight="1" x14ac:dyDescent="0.3">
      <c r="C70" s="16" t="s">
        <v>168</v>
      </c>
      <c r="D70" s="51">
        <f t="shared" si="14"/>
        <v>0</v>
      </c>
      <c r="E70" s="51">
        <f t="shared" si="15"/>
        <v>0</v>
      </c>
      <c r="F70" s="51">
        <f t="shared" si="16"/>
        <v>0</v>
      </c>
      <c r="G70" s="51">
        <f t="shared" si="16"/>
        <v>0</v>
      </c>
      <c r="H70" s="15"/>
      <c r="I70" s="51">
        <f t="shared" si="17"/>
        <v>0</v>
      </c>
      <c r="J70" s="51">
        <f t="shared" si="18"/>
        <v>0</v>
      </c>
      <c r="K70" s="51">
        <f t="shared" si="19"/>
        <v>0</v>
      </c>
      <c r="L70" s="51">
        <f t="shared" si="19"/>
        <v>0</v>
      </c>
      <c r="M70" s="58"/>
    </row>
    <row r="71" spans="2:15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58"/>
    </row>
    <row r="72" spans="2:15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58"/>
    </row>
    <row r="73" spans="2:15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58"/>
      <c r="N73" s="20"/>
      <c r="O73" s="20"/>
    </row>
    <row r="74" spans="2:15" ht="20.100000000000001" customHeight="1" x14ac:dyDescent="0.3">
      <c r="C74" s="175"/>
      <c r="D74" s="175"/>
      <c r="E74" s="117" t="s">
        <v>149</v>
      </c>
      <c r="F74" s="117" t="s">
        <v>151</v>
      </c>
      <c r="G74" s="118" t="s">
        <v>150</v>
      </c>
      <c r="H74" s="9"/>
      <c r="I74" s="175"/>
      <c r="J74" s="117" t="s">
        <v>149</v>
      </c>
      <c r="K74" s="117" t="s">
        <v>151</v>
      </c>
      <c r="L74" s="118" t="s">
        <v>150</v>
      </c>
      <c r="M74" s="58"/>
      <c r="N74" s="20"/>
      <c r="O74" s="20"/>
    </row>
    <row r="75" spans="2:15" ht="20.100000000000001" customHeight="1" x14ac:dyDescent="0.3">
      <c r="C75" s="13" t="s">
        <v>11</v>
      </c>
      <c r="D75" s="51">
        <f t="shared" ref="D75:D80" si="20">+I75</f>
        <v>3574.32</v>
      </c>
      <c r="E75" s="51">
        <f t="shared" ref="E75:E80" si="21">+J75-(J75*$M$107)</f>
        <v>1089.5899999999999</v>
      </c>
      <c r="F75" s="51">
        <f t="shared" ref="F75:G80" si="22">+K75</f>
        <v>1089.5899999999999</v>
      </c>
      <c r="G75" s="51">
        <f t="shared" si="22"/>
        <v>1089.5899999999999</v>
      </c>
      <c r="H75" s="15"/>
      <c r="I75" s="50">
        <v>3574.32</v>
      </c>
      <c r="J75" s="50">
        <v>1089.5899999999999</v>
      </c>
      <c r="K75" s="50">
        <v>1089.5899999999999</v>
      </c>
      <c r="L75" s="50">
        <v>1089.5899999999999</v>
      </c>
      <c r="M75" s="58"/>
      <c r="N75" s="64"/>
      <c r="O75" s="20"/>
    </row>
    <row r="76" spans="2:15" ht="20.100000000000001" customHeight="1" x14ac:dyDescent="0.3">
      <c r="C76" s="13" t="s">
        <v>12</v>
      </c>
      <c r="D76" s="51">
        <f t="shared" si="20"/>
        <v>0</v>
      </c>
      <c r="E76" s="51">
        <f t="shared" si="21"/>
        <v>0</v>
      </c>
      <c r="F76" s="51">
        <f t="shared" si="22"/>
        <v>0</v>
      </c>
      <c r="G76" s="51">
        <f t="shared" si="22"/>
        <v>0</v>
      </c>
      <c r="H76" s="15"/>
      <c r="I76" s="50"/>
      <c r="J76" s="50"/>
      <c r="K76" s="50"/>
      <c r="L76" s="50"/>
      <c r="M76" s="58"/>
      <c r="N76" s="20"/>
      <c r="O76" s="20"/>
    </row>
    <row r="77" spans="2:15" ht="20.100000000000001" customHeight="1" x14ac:dyDescent="0.3">
      <c r="C77" s="13" t="s">
        <v>152</v>
      </c>
      <c r="D77" s="51">
        <f t="shared" si="20"/>
        <v>0</v>
      </c>
      <c r="E77" s="51">
        <f t="shared" si="21"/>
        <v>0</v>
      </c>
      <c r="F77" s="51">
        <f t="shared" si="22"/>
        <v>0</v>
      </c>
      <c r="G77" s="51">
        <f t="shared" si="22"/>
        <v>0</v>
      </c>
      <c r="H77" s="15"/>
      <c r="I77" s="50"/>
      <c r="J77" s="50"/>
      <c r="K77" s="50"/>
      <c r="L77" s="50"/>
      <c r="M77" s="58"/>
      <c r="N77" s="20"/>
      <c r="O77" s="20"/>
    </row>
    <row r="78" spans="2:15" ht="20.100000000000001" customHeight="1" x14ac:dyDescent="0.3">
      <c r="C78" s="13" t="s">
        <v>153</v>
      </c>
      <c r="D78" s="51">
        <f t="shared" si="20"/>
        <v>0</v>
      </c>
      <c r="E78" s="51">
        <f t="shared" si="21"/>
        <v>0</v>
      </c>
      <c r="F78" s="51">
        <f t="shared" si="22"/>
        <v>0</v>
      </c>
      <c r="G78" s="51">
        <f t="shared" si="22"/>
        <v>0</v>
      </c>
      <c r="H78" s="15"/>
      <c r="I78" s="50"/>
      <c r="J78" s="50"/>
      <c r="K78" s="50"/>
      <c r="L78" s="50"/>
      <c r="M78" s="60"/>
      <c r="N78" s="20"/>
      <c r="O78" s="20"/>
    </row>
    <row r="79" spans="2:15" ht="20.100000000000001" customHeight="1" x14ac:dyDescent="0.3">
      <c r="C79" s="16" t="s">
        <v>154</v>
      </c>
      <c r="D79" s="51">
        <f t="shared" si="20"/>
        <v>0</v>
      </c>
      <c r="E79" s="51">
        <f t="shared" si="21"/>
        <v>0</v>
      </c>
      <c r="F79" s="51">
        <f t="shared" si="22"/>
        <v>0</v>
      </c>
      <c r="G79" s="51">
        <f t="shared" si="22"/>
        <v>0</v>
      </c>
      <c r="H79" s="15"/>
      <c r="I79" s="50"/>
      <c r="J79" s="50"/>
      <c r="K79" s="50"/>
      <c r="L79" s="50"/>
      <c r="M79" s="58"/>
      <c r="N79" s="20"/>
      <c r="O79" s="20"/>
    </row>
    <row r="80" spans="2:15" ht="20.100000000000001" customHeight="1" x14ac:dyDescent="0.3">
      <c r="C80" s="16" t="s">
        <v>168</v>
      </c>
      <c r="D80" s="51">
        <f t="shared" si="20"/>
        <v>0</v>
      </c>
      <c r="E80" s="51">
        <f t="shared" si="21"/>
        <v>0</v>
      </c>
      <c r="F80" s="51">
        <f t="shared" si="22"/>
        <v>0</v>
      </c>
      <c r="G80" s="51">
        <f t="shared" si="22"/>
        <v>0</v>
      </c>
      <c r="H80" s="15"/>
      <c r="I80" s="50"/>
      <c r="J80" s="50"/>
      <c r="K80" s="50"/>
      <c r="L80" s="50"/>
      <c r="M80" s="58"/>
      <c r="N80" s="20"/>
      <c r="O80" s="20"/>
    </row>
    <row r="81" spans="3:15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58"/>
      <c r="N81" s="20"/>
      <c r="O81" s="20"/>
    </row>
    <row r="82" spans="3:15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  <c r="M82" s="58"/>
      <c r="N82" s="20"/>
      <c r="O82" s="20"/>
    </row>
    <row r="83" spans="3:15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  <c r="M83" s="58"/>
      <c r="N83" s="20"/>
      <c r="O83" s="20"/>
    </row>
    <row r="84" spans="3:15" ht="20.100000000000001" customHeight="1" x14ac:dyDescent="0.3">
      <c r="C84" s="175"/>
      <c r="D84" s="177"/>
      <c r="E84" s="117" t="s">
        <v>149</v>
      </c>
      <c r="F84" s="117" t="s">
        <v>151</v>
      </c>
      <c r="G84" s="118" t="s">
        <v>150</v>
      </c>
      <c r="H84" s="10"/>
      <c r="I84" s="177"/>
      <c r="J84" s="117" t="s">
        <v>149</v>
      </c>
      <c r="K84" s="117" t="s">
        <v>151</v>
      </c>
      <c r="L84" s="118" t="s">
        <v>150</v>
      </c>
      <c r="M84" s="58"/>
      <c r="N84" s="20"/>
      <c r="O84" s="20"/>
    </row>
    <row r="85" spans="3:15" ht="20.100000000000001" customHeight="1" x14ac:dyDescent="0.3">
      <c r="C85" s="13" t="s">
        <v>11</v>
      </c>
      <c r="D85" s="51">
        <f t="shared" ref="D85:G90" si="23">+I75+(I75*$M$109)</f>
        <v>5361.4800000000005</v>
      </c>
      <c r="E85" s="51">
        <f t="shared" si="23"/>
        <v>1634.3849999999998</v>
      </c>
      <c r="F85" s="51">
        <f t="shared" si="23"/>
        <v>1634.3849999999998</v>
      </c>
      <c r="G85" s="51">
        <f t="shared" si="23"/>
        <v>1634.3849999999998</v>
      </c>
      <c r="H85" s="15"/>
      <c r="I85" s="51">
        <f t="shared" ref="I85:L90" si="24">+I75+(I75*$M$111)</f>
        <v>4646.616</v>
      </c>
      <c r="J85" s="51">
        <f t="shared" si="24"/>
        <v>1416.4669999999999</v>
      </c>
      <c r="K85" s="51">
        <f t="shared" si="24"/>
        <v>1416.4669999999999</v>
      </c>
      <c r="L85" s="51">
        <f t="shared" si="24"/>
        <v>1416.4669999999999</v>
      </c>
      <c r="M85" s="58"/>
    </row>
    <row r="86" spans="3:15" ht="20.100000000000001" customHeight="1" x14ac:dyDescent="0.3">
      <c r="C86" s="13" t="s">
        <v>12</v>
      </c>
      <c r="D86" s="51">
        <f t="shared" si="23"/>
        <v>0</v>
      </c>
      <c r="E86" s="51">
        <f t="shared" si="23"/>
        <v>0</v>
      </c>
      <c r="F86" s="51">
        <f t="shared" si="23"/>
        <v>0</v>
      </c>
      <c r="G86" s="51">
        <f t="shared" si="23"/>
        <v>0</v>
      </c>
      <c r="H86" s="15"/>
      <c r="I86" s="51">
        <f t="shared" si="24"/>
        <v>0</v>
      </c>
      <c r="J86" s="51">
        <f t="shared" si="24"/>
        <v>0</v>
      </c>
      <c r="K86" s="51">
        <f t="shared" si="24"/>
        <v>0</v>
      </c>
      <c r="L86" s="51">
        <f t="shared" si="24"/>
        <v>0</v>
      </c>
      <c r="M86" s="58"/>
    </row>
    <row r="87" spans="3:15" ht="20.100000000000001" customHeight="1" x14ac:dyDescent="0.3">
      <c r="C87" s="13" t="s">
        <v>152</v>
      </c>
      <c r="D87" s="51">
        <f t="shared" si="23"/>
        <v>0</v>
      </c>
      <c r="E87" s="51">
        <f t="shared" si="23"/>
        <v>0</v>
      </c>
      <c r="F87" s="51">
        <f t="shared" si="23"/>
        <v>0</v>
      </c>
      <c r="G87" s="51">
        <f t="shared" si="23"/>
        <v>0</v>
      </c>
      <c r="H87" s="15"/>
      <c r="I87" s="51">
        <f t="shared" si="24"/>
        <v>0</v>
      </c>
      <c r="J87" s="51">
        <f t="shared" si="24"/>
        <v>0</v>
      </c>
      <c r="K87" s="51">
        <f t="shared" si="24"/>
        <v>0</v>
      </c>
      <c r="L87" s="51">
        <f t="shared" si="24"/>
        <v>0</v>
      </c>
      <c r="M87" s="58"/>
    </row>
    <row r="88" spans="3:15" ht="20.100000000000001" customHeight="1" x14ac:dyDescent="0.3">
      <c r="C88" s="13" t="s">
        <v>153</v>
      </c>
      <c r="D88" s="51">
        <f t="shared" si="23"/>
        <v>0</v>
      </c>
      <c r="E88" s="51">
        <f t="shared" si="23"/>
        <v>0</v>
      </c>
      <c r="F88" s="51">
        <f t="shared" si="23"/>
        <v>0</v>
      </c>
      <c r="G88" s="51">
        <f t="shared" si="23"/>
        <v>0</v>
      </c>
      <c r="H88" s="15"/>
      <c r="I88" s="51">
        <f t="shared" si="24"/>
        <v>0</v>
      </c>
      <c r="J88" s="51">
        <f t="shared" si="24"/>
        <v>0</v>
      </c>
      <c r="K88" s="51">
        <f t="shared" si="24"/>
        <v>0</v>
      </c>
      <c r="L88" s="51">
        <f t="shared" si="24"/>
        <v>0</v>
      </c>
      <c r="M88" s="58"/>
    </row>
    <row r="89" spans="3:15" ht="20.100000000000001" customHeight="1" x14ac:dyDescent="0.3">
      <c r="C89" s="16" t="s">
        <v>154</v>
      </c>
      <c r="D89" s="51">
        <f t="shared" si="23"/>
        <v>0</v>
      </c>
      <c r="E89" s="51">
        <f t="shared" si="23"/>
        <v>0</v>
      </c>
      <c r="F89" s="51">
        <f t="shared" si="23"/>
        <v>0</v>
      </c>
      <c r="G89" s="51">
        <f t="shared" si="23"/>
        <v>0</v>
      </c>
      <c r="H89" s="15"/>
      <c r="I89" s="51">
        <f t="shared" si="24"/>
        <v>0</v>
      </c>
      <c r="J89" s="51">
        <f t="shared" si="24"/>
        <v>0</v>
      </c>
      <c r="K89" s="51">
        <f t="shared" si="24"/>
        <v>0</v>
      </c>
      <c r="L89" s="51">
        <f t="shared" si="24"/>
        <v>0</v>
      </c>
      <c r="M89" s="58"/>
    </row>
    <row r="90" spans="3:15" ht="20.100000000000001" customHeight="1" x14ac:dyDescent="0.3">
      <c r="C90" s="16" t="s">
        <v>168</v>
      </c>
      <c r="D90" s="51">
        <f t="shared" si="23"/>
        <v>0</v>
      </c>
      <c r="E90" s="51">
        <f t="shared" si="23"/>
        <v>0</v>
      </c>
      <c r="F90" s="51">
        <f t="shared" si="23"/>
        <v>0</v>
      </c>
      <c r="G90" s="51">
        <f t="shared" si="23"/>
        <v>0</v>
      </c>
      <c r="H90" s="15"/>
      <c r="I90" s="51">
        <f t="shared" si="24"/>
        <v>0</v>
      </c>
      <c r="J90" s="51">
        <f t="shared" si="24"/>
        <v>0</v>
      </c>
      <c r="K90" s="51">
        <f t="shared" si="24"/>
        <v>0</v>
      </c>
      <c r="L90" s="51">
        <f t="shared" si="24"/>
        <v>0</v>
      </c>
      <c r="M90" s="58"/>
    </row>
    <row r="91" spans="3:15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  <c r="M91" s="58"/>
    </row>
    <row r="92" spans="3:15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  <c r="M92" s="58"/>
    </row>
    <row r="93" spans="3:15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  <c r="M93" s="58"/>
    </row>
    <row r="94" spans="3:15" ht="20.100000000000001" customHeight="1" x14ac:dyDescent="0.3">
      <c r="C94" s="175"/>
      <c r="D94" s="175"/>
      <c r="E94" s="117" t="s">
        <v>149</v>
      </c>
      <c r="F94" s="117" t="s">
        <v>151</v>
      </c>
      <c r="G94" s="118" t="s">
        <v>150</v>
      </c>
      <c r="H94" s="9"/>
      <c r="L94" s="9"/>
      <c r="M94" s="58"/>
    </row>
    <row r="95" spans="3:15" ht="20.100000000000001" customHeight="1" x14ac:dyDescent="0.3">
      <c r="C95" s="13" t="s">
        <v>11</v>
      </c>
      <c r="D95" s="51">
        <f t="shared" ref="D95:G100" si="25">+I75+(I75*$M$110)</f>
        <v>5718.9120000000003</v>
      </c>
      <c r="E95" s="51">
        <f t="shared" si="25"/>
        <v>1743.3439999999998</v>
      </c>
      <c r="F95" s="51">
        <f t="shared" si="25"/>
        <v>1743.3439999999998</v>
      </c>
      <c r="G95" s="51">
        <f t="shared" si="25"/>
        <v>1743.3439999999998</v>
      </c>
      <c r="H95" s="9"/>
      <c r="L95" s="9"/>
      <c r="M95" s="58"/>
    </row>
    <row r="96" spans="3:15" ht="20.100000000000001" customHeight="1" x14ac:dyDescent="0.3">
      <c r="C96" s="13" t="s">
        <v>12</v>
      </c>
      <c r="D96" s="51">
        <f t="shared" si="25"/>
        <v>0</v>
      </c>
      <c r="E96" s="51">
        <f t="shared" si="25"/>
        <v>0</v>
      </c>
      <c r="F96" s="51">
        <f t="shared" si="25"/>
        <v>0</v>
      </c>
      <c r="G96" s="51">
        <f t="shared" si="25"/>
        <v>0</v>
      </c>
      <c r="H96" s="9"/>
      <c r="L96" s="9"/>
      <c r="M96" s="58"/>
    </row>
    <row r="97" spans="2:13" ht="20.100000000000001" customHeight="1" x14ac:dyDescent="0.3">
      <c r="C97" s="13" t="s">
        <v>152</v>
      </c>
      <c r="D97" s="51">
        <f t="shared" si="25"/>
        <v>0</v>
      </c>
      <c r="E97" s="51">
        <f t="shared" si="25"/>
        <v>0</v>
      </c>
      <c r="F97" s="51">
        <f t="shared" si="25"/>
        <v>0</v>
      </c>
      <c r="G97" s="51">
        <f t="shared" si="25"/>
        <v>0</v>
      </c>
      <c r="H97" s="9"/>
      <c r="L97" s="9"/>
      <c r="M97" s="58"/>
    </row>
    <row r="98" spans="2:13" ht="20.100000000000001" customHeight="1" x14ac:dyDescent="0.3">
      <c r="C98" s="13" t="s">
        <v>153</v>
      </c>
      <c r="D98" s="51">
        <f t="shared" si="25"/>
        <v>0</v>
      </c>
      <c r="E98" s="51">
        <f t="shared" si="25"/>
        <v>0</v>
      </c>
      <c r="F98" s="51">
        <f t="shared" si="25"/>
        <v>0</v>
      </c>
      <c r="G98" s="51">
        <f t="shared" si="25"/>
        <v>0</v>
      </c>
      <c r="H98" s="9"/>
      <c r="L98" s="9"/>
      <c r="M98" s="58"/>
    </row>
    <row r="99" spans="2:13" ht="20.100000000000001" customHeight="1" x14ac:dyDescent="0.3">
      <c r="C99" s="16" t="s">
        <v>154</v>
      </c>
      <c r="D99" s="51">
        <f t="shared" si="25"/>
        <v>0</v>
      </c>
      <c r="E99" s="51">
        <f t="shared" si="25"/>
        <v>0</v>
      </c>
      <c r="F99" s="51">
        <f t="shared" si="25"/>
        <v>0</v>
      </c>
      <c r="G99" s="51">
        <f t="shared" si="25"/>
        <v>0</v>
      </c>
      <c r="H99" s="42"/>
      <c r="L99" s="9"/>
      <c r="M99" s="58"/>
    </row>
    <row r="100" spans="2:13" ht="20.100000000000001" customHeight="1" x14ac:dyDescent="0.3">
      <c r="C100" s="16" t="s">
        <v>168</v>
      </c>
      <c r="D100" s="51">
        <f t="shared" si="25"/>
        <v>0</v>
      </c>
      <c r="E100" s="51">
        <f t="shared" si="25"/>
        <v>0</v>
      </c>
      <c r="F100" s="51">
        <f t="shared" si="25"/>
        <v>0</v>
      </c>
      <c r="G100" s="51">
        <f t="shared" si="25"/>
        <v>0</v>
      </c>
      <c r="H100" s="9"/>
      <c r="L100" s="9"/>
      <c r="M100" s="58"/>
    </row>
    <row r="101" spans="2:13" ht="11.2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  <c r="M101" s="58"/>
    </row>
    <row r="102" spans="2:13" ht="21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82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3" t="s">
        <v>48</v>
      </c>
      <c r="L104" s="56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48">
        <v>0.4</v>
      </c>
      <c r="M105" s="61">
        <v>0.4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48">
        <v>0.3</v>
      </c>
      <c r="M106" s="61">
        <v>0.3</v>
      </c>
    </row>
    <row r="107" spans="2:13" ht="20.100000000000001" customHeight="1" x14ac:dyDescent="0.3">
      <c r="B107" s="9"/>
      <c r="C107" s="161" t="s">
        <v>31</v>
      </c>
      <c r="D107" s="162">
        <v>28.53</v>
      </c>
      <c r="E107" s="163"/>
      <c r="F107" s="163"/>
      <c r="G107" s="163"/>
      <c r="H107" s="163"/>
      <c r="I107" s="164"/>
      <c r="J107" s="46"/>
      <c r="K107" s="55" t="s">
        <v>43</v>
      </c>
      <c r="L107" s="48">
        <v>0</v>
      </c>
      <c r="M107" s="61">
        <v>0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168" t="s">
        <v>32</v>
      </c>
      <c r="L108" s="169"/>
      <c r="M108" s="170"/>
    </row>
    <row r="109" spans="2:13" ht="20.100000000000001" customHeight="1" x14ac:dyDescent="0.3">
      <c r="C109" s="171" t="s">
        <v>33</v>
      </c>
      <c r="D109" s="162">
        <v>119.54</v>
      </c>
      <c r="E109" s="163"/>
      <c r="F109" s="163"/>
      <c r="G109" s="163"/>
      <c r="H109" s="163"/>
      <c r="I109" s="164"/>
      <c r="K109" s="149" t="s">
        <v>42</v>
      </c>
      <c r="L109" s="150"/>
      <c r="M109" s="61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61">
        <v>0.6</v>
      </c>
    </row>
    <row r="111" spans="2:13" ht="20.100000000000001" customHeight="1" x14ac:dyDescent="0.3">
      <c r="C111" s="49"/>
      <c r="K111" s="149" t="s">
        <v>34</v>
      </c>
      <c r="L111" s="150"/>
      <c r="M111" s="61">
        <v>0.3</v>
      </c>
    </row>
  </sheetData>
  <mergeCells count="81"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C27:G27"/>
    <mergeCell ref="I27:L27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I53:L53"/>
    <mergeCell ref="I54:L54"/>
    <mergeCell ref="J56:L56"/>
    <mergeCell ref="J57:L57"/>
    <mergeCell ref="J58:L58"/>
    <mergeCell ref="C59:L59"/>
    <mergeCell ref="I51:L52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J73:L73"/>
    <mergeCell ref="K102:M102"/>
    <mergeCell ref="C83:C84"/>
    <mergeCell ref="D83:D84"/>
    <mergeCell ref="E83:G83"/>
    <mergeCell ref="I83:I84"/>
    <mergeCell ref="J83:L83"/>
    <mergeCell ref="C92:G92"/>
    <mergeCell ref="C93:C94"/>
    <mergeCell ref="D93:D94"/>
    <mergeCell ref="E93:G93"/>
    <mergeCell ref="C101:D101"/>
    <mergeCell ref="F101:G101"/>
    <mergeCell ref="K111:L111"/>
    <mergeCell ref="C103:I106"/>
    <mergeCell ref="K103:M103"/>
    <mergeCell ref="C107:C108"/>
    <mergeCell ref="D107:I108"/>
    <mergeCell ref="K108:M108"/>
    <mergeCell ref="C109:C110"/>
    <mergeCell ref="D109:I110"/>
    <mergeCell ref="K109:L109"/>
    <mergeCell ref="K110:L110"/>
  </mergeCells>
  <pageMargins left="0.25" right="0.25" top="0.75" bottom="0.75" header="0.3" footer="0.3"/>
  <pageSetup paperSize="5" scale="4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7E84-706A-4F80-AE8C-49BBCF475A87}">
  <dimension ref="B1:T114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1"/>
      <c r="C1" s="198" t="s">
        <v>125</v>
      </c>
      <c r="D1" s="198"/>
      <c r="E1" s="198"/>
      <c r="F1" s="198"/>
      <c r="G1" s="198"/>
      <c r="H1" s="198"/>
      <c r="I1" s="198"/>
      <c r="J1" s="198"/>
      <c r="K1" s="198"/>
      <c r="L1" s="198"/>
      <c r="M1" s="2"/>
      <c r="N1" s="2"/>
      <c r="O1" s="2"/>
      <c r="P1" s="2"/>
      <c r="Q1" s="2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44"/>
      <c r="E3" s="144"/>
      <c r="F3" s="144"/>
      <c r="G3" s="144"/>
      <c r="H3" s="144"/>
      <c r="I3" s="144"/>
      <c r="J3" s="144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47" t="s">
        <v>51</v>
      </c>
      <c r="F9" s="147" t="s">
        <v>52</v>
      </c>
      <c r="G9" s="147" t="s">
        <v>53</v>
      </c>
      <c r="H9" s="9"/>
      <c r="I9" s="18" t="s">
        <v>10</v>
      </c>
      <c r="J9" s="147" t="s">
        <v>51</v>
      </c>
      <c r="K9" s="147" t="s">
        <v>52</v>
      </c>
      <c r="L9" s="147" t="s">
        <v>53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40">
        <f>+I20</f>
        <v>5748.79</v>
      </c>
      <c r="E10" s="140">
        <f>+J20-(J20*$L$105)</f>
        <v>433.11599999999999</v>
      </c>
      <c r="F10" s="140">
        <f>+K20</f>
        <v>1443.7199999999998</v>
      </c>
      <c r="G10" s="140">
        <f>+L20</f>
        <v>1443.7199999999998</v>
      </c>
      <c r="H10" s="9"/>
      <c r="I10" s="140">
        <f>+I20</f>
        <v>5748.79</v>
      </c>
      <c r="J10" s="140">
        <f>+J20-(J20*$L$106)</f>
        <v>866.23199999999986</v>
      </c>
      <c r="K10" s="140">
        <f>+K20</f>
        <v>1443.7199999999998</v>
      </c>
      <c r="L10" s="140">
        <f>+L20</f>
        <v>1443.7199999999998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40">
        <f>+I21</f>
        <v>0</v>
      </c>
      <c r="E11" s="140">
        <f t="shared" ref="E11:E15" si="0">+J21-(J21*$L$105)</f>
        <v>0</v>
      </c>
      <c r="F11" s="140">
        <f t="shared" ref="F11:G15" si="1">+K21</f>
        <v>0</v>
      </c>
      <c r="G11" s="140">
        <f t="shared" si="1"/>
        <v>0</v>
      </c>
      <c r="H11" s="15"/>
      <c r="I11" s="140">
        <f>+I21</f>
        <v>0</v>
      </c>
      <c r="J11" s="140">
        <f t="shared" ref="J11:J15" si="2">+J21-(J21*$L$106)</f>
        <v>0</v>
      </c>
      <c r="K11" s="140">
        <f t="shared" ref="K11:L15" si="3">+K21</f>
        <v>0</v>
      </c>
      <c r="L11" s="140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40">
        <f>+I22</f>
        <v>0</v>
      </c>
      <c r="E12" s="140">
        <f t="shared" si="0"/>
        <v>0</v>
      </c>
      <c r="F12" s="140">
        <f t="shared" si="1"/>
        <v>0</v>
      </c>
      <c r="G12" s="140">
        <f t="shared" si="1"/>
        <v>0</v>
      </c>
      <c r="H12" s="15"/>
      <c r="I12" s="140">
        <f>+I22</f>
        <v>0</v>
      </c>
      <c r="J12" s="140">
        <f t="shared" si="2"/>
        <v>0</v>
      </c>
      <c r="K12" s="140">
        <f t="shared" si="3"/>
        <v>0</v>
      </c>
      <c r="L12" s="140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40">
        <f>+I23</f>
        <v>0</v>
      </c>
      <c r="E13" s="140">
        <f>+J23-(J23*$L$105)</f>
        <v>0</v>
      </c>
      <c r="F13" s="140">
        <f>+K23</f>
        <v>0</v>
      </c>
      <c r="G13" s="140">
        <f>+L23</f>
        <v>0</v>
      </c>
      <c r="H13" s="15"/>
      <c r="I13" s="140">
        <f>+I23</f>
        <v>0</v>
      </c>
      <c r="J13" s="140">
        <f>+J23-(J23*$L$106)</f>
        <v>0</v>
      </c>
      <c r="K13" s="140">
        <f>+K23</f>
        <v>0</v>
      </c>
      <c r="L13" s="140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40">
        <f t="shared" ref="D14:D15" si="4">+I24</f>
        <v>0</v>
      </c>
      <c r="E14" s="140">
        <f t="shared" si="0"/>
        <v>0</v>
      </c>
      <c r="F14" s="140">
        <f t="shared" si="1"/>
        <v>0</v>
      </c>
      <c r="G14" s="140">
        <f t="shared" si="1"/>
        <v>0</v>
      </c>
      <c r="H14" s="15"/>
      <c r="I14" s="140">
        <f t="shared" ref="I14:I15" si="5">+I24</f>
        <v>0</v>
      </c>
      <c r="J14" s="140">
        <f t="shared" si="2"/>
        <v>0</v>
      </c>
      <c r="K14" s="140">
        <f t="shared" si="3"/>
        <v>0</v>
      </c>
      <c r="L14" s="140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40">
        <f t="shared" si="4"/>
        <v>0</v>
      </c>
      <c r="E15" s="140">
        <f t="shared" si="0"/>
        <v>0</v>
      </c>
      <c r="F15" s="140">
        <f t="shared" si="1"/>
        <v>0</v>
      </c>
      <c r="G15" s="140">
        <f t="shared" si="1"/>
        <v>0</v>
      </c>
      <c r="H15" s="15"/>
      <c r="I15" s="140">
        <f t="shared" si="5"/>
        <v>0</v>
      </c>
      <c r="J15" s="140">
        <f t="shared" si="2"/>
        <v>0</v>
      </c>
      <c r="K15" s="140">
        <f t="shared" si="3"/>
        <v>0</v>
      </c>
      <c r="L15" s="140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47" t="s">
        <v>51</v>
      </c>
      <c r="F19" s="147" t="s">
        <v>52</v>
      </c>
      <c r="G19" s="147" t="s">
        <v>53</v>
      </c>
      <c r="H19" s="9"/>
      <c r="I19" s="18" t="s">
        <v>10</v>
      </c>
      <c r="J19" s="147" t="s">
        <v>51</v>
      </c>
      <c r="K19" s="147" t="s">
        <v>52</v>
      </c>
      <c r="L19" s="147" t="s">
        <v>53</v>
      </c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40">
        <f>+I20</f>
        <v>5748.79</v>
      </c>
      <c r="E20" s="140">
        <f>+J20-(J20*$L$107)</f>
        <v>1227.1619999999998</v>
      </c>
      <c r="F20" s="140">
        <f>+K20</f>
        <v>1443.7199999999998</v>
      </c>
      <c r="G20" s="140">
        <f>+L20</f>
        <v>1443.7199999999998</v>
      </c>
      <c r="H20" s="15"/>
      <c r="I20" s="140">
        <v>5748.79</v>
      </c>
      <c r="J20" s="140">
        <v>1443.7199999999998</v>
      </c>
      <c r="K20" s="140">
        <v>1443.7199999999998</v>
      </c>
      <c r="L20" s="140">
        <v>1443.7199999999998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40">
        <f>+I21</f>
        <v>0</v>
      </c>
      <c r="E21" s="140">
        <f t="shared" ref="E21:E25" si="6">+J21-(J21*$L$107)</f>
        <v>0</v>
      </c>
      <c r="F21" s="140">
        <f t="shared" ref="F21:G25" si="7">+K21</f>
        <v>0</v>
      </c>
      <c r="G21" s="140">
        <f t="shared" si="7"/>
        <v>0</v>
      </c>
      <c r="H21" s="15"/>
      <c r="I21" s="140"/>
      <c r="J21" s="140"/>
      <c r="K21" s="140"/>
      <c r="L21" s="140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40">
        <f>+I22</f>
        <v>0</v>
      </c>
      <c r="E22" s="140">
        <f t="shared" si="6"/>
        <v>0</v>
      </c>
      <c r="F22" s="140">
        <f t="shared" si="7"/>
        <v>0</v>
      </c>
      <c r="G22" s="140">
        <f t="shared" si="7"/>
        <v>0</v>
      </c>
      <c r="H22" s="15"/>
      <c r="I22" s="140"/>
      <c r="J22" s="140"/>
      <c r="K22" s="140"/>
      <c r="L22" s="140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40">
        <f>+I23</f>
        <v>0</v>
      </c>
      <c r="E23" s="140">
        <f>+J23-(J23*$L$107)</f>
        <v>0</v>
      </c>
      <c r="F23" s="140">
        <f>+K23</f>
        <v>0</v>
      </c>
      <c r="G23" s="140">
        <f>+L23</f>
        <v>0</v>
      </c>
      <c r="H23" s="15"/>
      <c r="I23" s="140"/>
      <c r="J23" s="140"/>
      <c r="K23" s="140"/>
      <c r="L23" s="140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40">
        <f t="shared" ref="D24:D25" si="8">+I24</f>
        <v>0</v>
      </c>
      <c r="E24" s="140">
        <f t="shared" si="6"/>
        <v>0</v>
      </c>
      <c r="F24" s="140">
        <f t="shared" si="7"/>
        <v>0</v>
      </c>
      <c r="G24" s="140">
        <f t="shared" si="7"/>
        <v>0</v>
      </c>
      <c r="H24" s="15"/>
      <c r="I24" s="140"/>
      <c r="J24" s="140"/>
      <c r="K24" s="140"/>
      <c r="L24" s="140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40">
        <f t="shared" si="8"/>
        <v>0</v>
      </c>
      <c r="E25" s="140">
        <f t="shared" si="6"/>
        <v>0</v>
      </c>
      <c r="F25" s="140">
        <f t="shared" si="7"/>
        <v>0</v>
      </c>
      <c r="G25" s="140">
        <f t="shared" si="7"/>
        <v>0</v>
      </c>
      <c r="H25" s="15"/>
      <c r="I25" s="140"/>
      <c r="J25" s="140"/>
      <c r="K25" s="140"/>
      <c r="L25" s="140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47" t="s">
        <v>51</v>
      </c>
      <c r="F29" s="147" t="s">
        <v>52</v>
      </c>
      <c r="G29" s="147" t="s">
        <v>53</v>
      </c>
      <c r="H29" s="9"/>
      <c r="I29" s="175"/>
      <c r="J29" s="147" t="s">
        <v>51</v>
      </c>
      <c r="K29" s="147" t="s">
        <v>52</v>
      </c>
      <c r="L29" s="147" t="s">
        <v>53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40">
        <f>+I20+(I20*$M$109)</f>
        <v>8623.1849999999995</v>
      </c>
      <c r="E30" s="140">
        <f>+J20+(J20*$M$109)</f>
        <v>2165.58</v>
      </c>
      <c r="F30" s="140">
        <f>+K20+(K20*$M$109)</f>
        <v>2165.58</v>
      </c>
      <c r="G30" s="140">
        <f>+L20+(L20*$M$109)</f>
        <v>2165.58</v>
      </c>
      <c r="H30" s="15"/>
      <c r="I30" s="140">
        <f>+I20+(I20*$M$110)</f>
        <v>9198.0640000000003</v>
      </c>
      <c r="J30" s="140">
        <f>+J20+(J20*$M$110)</f>
        <v>2309.9519999999998</v>
      </c>
      <c r="K30" s="140">
        <f>+K20+(K20*$M$110)</f>
        <v>2309.9519999999998</v>
      </c>
      <c r="L30" s="140">
        <f>+L20+(L20*$M$110)</f>
        <v>2309.9519999999998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40">
        <f t="shared" ref="D31:G35" si="9">+I21+(I21*$M$109)</f>
        <v>0</v>
      </c>
      <c r="E31" s="140">
        <f t="shared" si="9"/>
        <v>0</v>
      </c>
      <c r="F31" s="140">
        <f t="shared" si="9"/>
        <v>0</v>
      </c>
      <c r="G31" s="140">
        <f t="shared" si="9"/>
        <v>0</v>
      </c>
      <c r="H31" s="15"/>
      <c r="I31" s="140">
        <f t="shared" ref="I31:L35" si="10">+I21+(I21*$M$110)</f>
        <v>0</v>
      </c>
      <c r="J31" s="140">
        <f t="shared" si="10"/>
        <v>0</v>
      </c>
      <c r="K31" s="140">
        <f t="shared" si="10"/>
        <v>0</v>
      </c>
      <c r="L31" s="140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40">
        <f t="shared" si="9"/>
        <v>0</v>
      </c>
      <c r="E32" s="140">
        <f t="shared" si="9"/>
        <v>0</v>
      </c>
      <c r="F32" s="140">
        <f t="shared" si="9"/>
        <v>0</v>
      </c>
      <c r="G32" s="140">
        <f t="shared" si="9"/>
        <v>0</v>
      </c>
      <c r="H32" s="15"/>
      <c r="I32" s="140">
        <f t="shared" si="10"/>
        <v>0</v>
      </c>
      <c r="J32" s="140">
        <f t="shared" si="10"/>
        <v>0</v>
      </c>
      <c r="K32" s="140">
        <f t="shared" si="10"/>
        <v>0</v>
      </c>
      <c r="L32" s="140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40">
        <f>+I23+(I23*$M$109)</f>
        <v>0</v>
      </c>
      <c r="E33" s="140">
        <f>+J23+(J23*$M$109)</f>
        <v>0</v>
      </c>
      <c r="F33" s="140">
        <f>+K23+(K23*$M$109)</f>
        <v>0</v>
      </c>
      <c r="G33" s="140">
        <f>+L23+(L23*$M$109)</f>
        <v>0</v>
      </c>
      <c r="H33" s="15"/>
      <c r="I33" s="140">
        <f>+I23+(I23*$M$110)</f>
        <v>0</v>
      </c>
      <c r="J33" s="140">
        <f>+J23+(J23*$M$110)</f>
        <v>0</v>
      </c>
      <c r="K33" s="140">
        <f>+K23+(K23*$M$110)</f>
        <v>0</v>
      </c>
      <c r="L33" s="140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40">
        <f t="shared" si="9"/>
        <v>0</v>
      </c>
      <c r="E34" s="140">
        <f t="shared" si="9"/>
        <v>0</v>
      </c>
      <c r="F34" s="140">
        <f t="shared" si="9"/>
        <v>0</v>
      </c>
      <c r="G34" s="140">
        <f t="shared" si="9"/>
        <v>0</v>
      </c>
      <c r="H34" s="15"/>
      <c r="I34" s="140">
        <f t="shared" si="10"/>
        <v>0</v>
      </c>
      <c r="J34" s="140">
        <f t="shared" si="10"/>
        <v>0</v>
      </c>
      <c r="K34" s="140">
        <f t="shared" si="10"/>
        <v>0</v>
      </c>
      <c r="L34" s="140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40">
        <f t="shared" si="9"/>
        <v>0</v>
      </c>
      <c r="E35" s="140">
        <f t="shared" si="9"/>
        <v>0</v>
      </c>
      <c r="F35" s="140">
        <f t="shared" si="9"/>
        <v>0</v>
      </c>
      <c r="G35" s="140">
        <f t="shared" si="9"/>
        <v>0</v>
      </c>
      <c r="H35" s="15"/>
      <c r="I35" s="140">
        <f t="shared" si="10"/>
        <v>0</v>
      </c>
      <c r="J35" s="140">
        <f t="shared" si="10"/>
        <v>0</v>
      </c>
      <c r="K35" s="140">
        <f t="shared" si="10"/>
        <v>0</v>
      </c>
      <c r="L35" s="140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47" t="s">
        <v>51</v>
      </c>
      <c r="F39" s="147" t="s">
        <v>52</v>
      </c>
      <c r="G39" s="147" t="s">
        <v>53</v>
      </c>
      <c r="H39" s="9"/>
      <c r="I39" s="175"/>
      <c r="J39" s="147" t="s">
        <v>51</v>
      </c>
      <c r="K39" s="147" t="s">
        <v>52</v>
      </c>
      <c r="L39" s="147" t="s">
        <v>53</v>
      </c>
      <c r="M39" s="100"/>
    </row>
    <row r="40" spans="2:20" ht="20.100000000000001" customHeight="1" x14ac:dyDescent="0.3">
      <c r="B40" s="1"/>
      <c r="C40" s="13" t="s">
        <v>11</v>
      </c>
      <c r="D40" s="140">
        <f>+I20+(I20*$M$109)</f>
        <v>8623.1849999999995</v>
      </c>
      <c r="E40" s="140">
        <f>+J20+(J20*$M$109)</f>
        <v>2165.58</v>
      </c>
      <c r="F40" s="140">
        <f>+K20+(K20*$M$109)</f>
        <v>2165.58</v>
      </c>
      <c r="G40" s="140">
        <f>+L20+(L20*$M$109)</f>
        <v>2165.58</v>
      </c>
      <c r="H40" s="15"/>
      <c r="I40" s="140">
        <f>+I20+(I20*$M$111)</f>
        <v>7473.4269999999997</v>
      </c>
      <c r="J40" s="140">
        <f>+J20+(J20*$M$111)</f>
        <v>1876.8359999999998</v>
      </c>
      <c r="K40" s="140">
        <f>+K20+(K20*$M$111)</f>
        <v>1876.8359999999998</v>
      </c>
      <c r="L40" s="140">
        <f>+L20+(L20*$M$111)</f>
        <v>1876.8359999999998</v>
      </c>
      <c r="M40" s="100"/>
    </row>
    <row r="41" spans="2:20" ht="20.100000000000001" customHeight="1" x14ac:dyDescent="0.3">
      <c r="B41" s="1"/>
      <c r="C41" s="13" t="s">
        <v>12</v>
      </c>
      <c r="D41" s="140">
        <f t="shared" ref="D41:G45" si="11">+I21+(I21*$M$109)</f>
        <v>0</v>
      </c>
      <c r="E41" s="140">
        <f t="shared" si="11"/>
        <v>0</v>
      </c>
      <c r="F41" s="140">
        <f t="shared" si="11"/>
        <v>0</v>
      </c>
      <c r="G41" s="140">
        <f t="shared" si="11"/>
        <v>0</v>
      </c>
      <c r="H41" s="15"/>
      <c r="I41" s="140">
        <f t="shared" ref="I41:L45" si="12">+I21+(I21*$M$111)</f>
        <v>0</v>
      </c>
      <c r="J41" s="140">
        <f t="shared" si="12"/>
        <v>0</v>
      </c>
      <c r="K41" s="140">
        <f t="shared" si="12"/>
        <v>0</v>
      </c>
      <c r="L41" s="140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40">
        <f t="shared" si="11"/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5"/>
      <c r="I42" s="140">
        <f t="shared" si="12"/>
        <v>0</v>
      </c>
      <c r="J42" s="140">
        <f t="shared" si="12"/>
        <v>0</v>
      </c>
      <c r="K42" s="140">
        <f t="shared" si="12"/>
        <v>0</v>
      </c>
      <c r="L42" s="140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40">
        <f>+I23+(I23*$M$109)</f>
        <v>0</v>
      </c>
      <c r="E43" s="140">
        <f>+J23+(J23*$M$109)</f>
        <v>0</v>
      </c>
      <c r="F43" s="140">
        <f>+K23+(K23*$M$109)</f>
        <v>0</v>
      </c>
      <c r="G43" s="140">
        <f>+L23+(L23*$M$109)</f>
        <v>0</v>
      </c>
      <c r="H43" s="15"/>
      <c r="I43" s="140">
        <f>+I23+(I23*$M$111)</f>
        <v>0</v>
      </c>
      <c r="J43" s="140">
        <f>+J23+(J23*$M$111)</f>
        <v>0</v>
      </c>
      <c r="K43" s="140">
        <f>+K23+(K23*$M$111)</f>
        <v>0</v>
      </c>
      <c r="L43" s="140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40">
        <f t="shared" si="11"/>
        <v>0</v>
      </c>
      <c r="E44" s="140">
        <f t="shared" si="11"/>
        <v>0</v>
      </c>
      <c r="F44" s="140">
        <f t="shared" si="11"/>
        <v>0</v>
      </c>
      <c r="G44" s="140">
        <f t="shared" si="11"/>
        <v>0</v>
      </c>
      <c r="H44" s="15"/>
      <c r="I44" s="140">
        <f t="shared" si="12"/>
        <v>0</v>
      </c>
      <c r="J44" s="140">
        <f t="shared" si="12"/>
        <v>0</v>
      </c>
      <c r="K44" s="140">
        <f t="shared" si="12"/>
        <v>0</v>
      </c>
      <c r="L44" s="140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40">
        <f t="shared" si="11"/>
        <v>0</v>
      </c>
      <c r="E45" s="140">
        <f t="shared" si="11"/>
        <v>0</v>
      </c>
      <c r="F45" s="140">
        <f t="shared" si="11"/>
        <v>0</v>
      </c>
      <c r="G45" s="140">
        <f t="shared" si="11"/>
        <v>0</v>
      </c>
      <c r="H45" s="15"/>
      <c r="I45" s="140">
        <f t="shared" si="12"/>
        <v>0</v>
      </c>
      <c r="J45" s="140">
        <f t="shared" si="12"/>
        <v>0</v>
      </c>
      <c r="K45" s="140">
        <f t="shared" si="12"/>
        <v>0</v>
      </c>
      <c r="L45" s="140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158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47" t="s">
        <v>51</v>
      </c>
      <c r="F49" s="147" t="s">
        <v>52</v>
      </c>
      <c r="G49" s="147" t="s">
        <v>53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40">
        <f>+I20</f>
        <v>5748.79</v>
      </c>
      <c r="E50" s="140">
        <f>+J20</f>
        <v>1443.7199999999998</v>
      </c>
      <c r="F50" s="140">
        <f>+K20</f>
        <v>1443.7199999999998</v>
      </c>
      <c r="G50" s="140">
        <f>+L20</f>
        <v>1443.7199999999998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40">
        <f t="shared" ref="D51:G55" si="13">+I21</f>
        <v>0</v>
      </c>
      <c r="E51" s="140">
        <f t="shared" si="13"/>
        <v>0</v>
      </c>
      <c r="F51" s="140">
        <f t="shared" si="13"/>
        <v>0</v>
      </c>
      <c r="G51" s="140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40">
        <f t="shared" si="13"/>
        <v>0</v>
      </c>
      <c r="E52" s="140">
        <f t="shared" si="13"/>
        <v>0</v>
      </c>
      <c r="F52" s="140">
        <f t="shared" si="13"/>
        <v>0</v>
      </c>
      <c r="G52" s="140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40">
        <f>+I23</f>
        <v>0</v>
      </c>
      <c r="E53" s="140">
        <f>+J23</f>
        <v>0</v>
      </c>
      <c r="F53" s="140">
        <f>+K23</f>
        <v>0</v>
      </c>
      <c r="G53" s="140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40">
        <f t="shared" si="13"/>
        <v>0</v>
      </c>
      <c r="E54" s="140">
        <f t="shared" si="13"/>
        <v>0</v>
      </c>
      <c r="F54" s="140">
        <f t="shared" si="13"/>
        <v>0</v>
      </c>
      <c r="G54" s="140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40">
        <f t="shared" si="13"/>
        <v>0</v>
      </c>
      <c r="E55" s="140">
        <f t="shared" si="13"/>
        <v>0</v>
      </c>
      <c r="F55" s="140">
        <f t="shared" si="13"/>
        <v>0</v>
      </c>
      <c r="G55" s="140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41"/>
      <c r="E60" s="141"/>
      <c r="F60" s="141"/>
      <c r="G60" s="141"/>
      <c r="H60" s="141"/>
      <c r="I60" s="141"/>
      <c r="J60" s="141"/>
      <c r="K60" s="141"/>
      <c r="L60" s="141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47" t="s">
        <v>51</v>
      </c>
      <c r="F64" s="147" t="s">
        <v>52</v>
      </c>
      <c r="G64" s="147" t="s">
        <v>53</v>
      </c>
      <c r="H64" s="9"/>
      <c r="I64" s="175"/>
      <c r="J64" s="147" t="s">
        <v>51</v>
      </c>
      <c r="K64" s="147" t="s">
        <v>52</v>
      </c>
      <c r="L64" s="147" t="s">
        <v>53</v>
      </c>
      <c r="M64" s="100"/>
    </row>
    <row r="65" spans="2:13" ht="20.100000000000001" customHeight="1" x14ac:dyDescent="0.3">
      <c r="B65" s="1"/>
      <c r="C65" s="13" t="s">
        <v>11</v>
      </c>
      <c r="D65" s="140">
        <f>+I75</f>
        <v>4231.18</v>
      </c>
      <c r="E65" s="140">
        <f>+J75-(J75*$L$105)</f>
        <v>647.39400000000001</v>
      </c>
      <c r="F65" s="140">
        <f>+K75</f>
        <v>2157.98</v>
      </c>
      <c r="G65" s="140">
        <f>+L75</f>
        <v>2157.98</v>
      </c>
      <c r="H65" s="15"/>
      <c r="I65" s="140">
        <f>+I75</f>
        <v>4231.18</v>
      </c>
      <c r="J65" s="140">
        <f>+J75-(J75*$L$106)</f>
        <v>1294.788</v>
      </c>
      <c r="K65" s="140">
        <f>+K75</f>
        <v>2157.98</v>
      </c>
      <c r="L65" s="140">
        <f>+L75</f>
        <v>2157.98</v>
      </c>
      <c r="M65" s="100"/>
    </row>
    <row r="66" spans="2:13" ht="20.100000000000001" customHeight="1" x14ac:dyDescent="0.3">
      <c r="B66" s="1"/>
      <c r="C66" s="13" t="s">
        <v>12</v>
      </c>
      <c r="D66" s="140">
        <f t="shared" ref="D66:D70" si="14">+I76</f>
        <v>0</v>
      </c>
      <c r="E66" s="140">
        <f t="shared" ref="E66:E70" si="15">+J76-(J76*$L$105)</f>
        <v>0</v>
      </c>
      <c r="F66" s="140">
        <f t="shared" ref="F66:G70" si="16">+K76</f>
        <v>0</v>
      </c>
      <c r="G66" s="140">
        <f t="shared" si="16"/>
        <v>0</v>
      </c>
      <c r="H66" s="15"/>
      <c r="I66" s="140">
        <f t="shared" ref="I66:I70" si="17">+I76</f>
        <v>0</v>
      </c>
      <c r="J66" s="140">
        <f t="shared" ref="J66:J70" si="18">+J76-(J76*$L$106)</f>
        <v>0</v>
      </c>
      <c r="K66" s="140">
        <f t="shared" ref="K66:L70" si="19">+K76</f>
        <v>0</v>
      </c>
      <c r="L66" s="140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40">
        <f t="shared" si="14"/>
        <v>0</v>
      </c>
      <c r="E67" s="140">
        <f t="shared" si="15"/>
        <v>0</v>
      </c>
      <c r="F67" s="140">
        <f t="shared" si="16"/>
        <v>0</v>
      </c>
      <c r="G67" s="140">
        <f t="shared" si="16"/>
        <v>0</v>
      </c>
      <c r="H67" s="15"/>
      <c r="I67" s="140">
        <f t="shared" si="17"/>
        <v>0</v>
      </c>
      <c r="J67" s="140">
        <f t="shared" si="18"/>
        <v>0</v>
      </c>
      <c r="K67" s="140">
        <f t="shared" si="19"/>
        <v>0</v>
      </c>
      <c r="L67" s="140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40">
        <f t="shared" si="14"/>
        <v>0</v>
      </c>
      <c r="E68" s="140">
        <f t="shared" si="15"/>
        <v>0</v>
      </c>
      <c r="F68" s="140">
        <f t="shared" si="16"/>
        <v>0</v>
      </c>
      <c r="G68" s="140">
        <f t="shared" si="16"/>
        <v>0</v>
      </c>
      <c r="H68" s="15"/>
      <c r="I68" s="140">
        <f t="shared" si="17"/>
        <v>0</v>
      </c>
      <c r="J68" s="140">
        <f t="shared" si="18"/>
        <v>0</v>
      </c>
      <c r="K68" s="140">
        <f t="shared" si="19"/>
        <v>0</v>
      </c>
      <c r="L68" s="140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40">
        <f t="shared" si="14"/>
        <v>0</v>
      </c>
      <c r="E69" s="140">
        <f t="shared" si="15"/>
        <v>0</v>
      </c>
      <c r="F69" s="140">
        <f t="shared" si="16"/>
        <v>0</v>
      </c>
      <c r="G69" s="140">
        <f t="shared" si="16"/>
        <v>0</v>
      </c>
      <c r="H69" s="15"/>
      <c r="I69" s="140">
        <f t="shared" si="17"/>
        <v>0</v>
      </c>
      <c r="J69" s="140">
        <f t="shared" si="18"/>
        <v>0</v>
      </c>
      <c r="K69" s="140">
        <f t="shared" si="19"/>
        <v>0</v>
      </c>
      <c r="L69" s="140">
        <f t="shared" si="19"/>
        <v>0</v>
      </c>
      <c r="M69" s="100"/>
    </row>
    <row r="70" spans="2:13" ht="20.100000000000001" customHeight="1" x14ac:dyDescent="0.3">
      <c r="C70" s="16" t="s">
        <v>168</v>
      </c>
      <c r="D70" s="140">
        <f t="shared" si="14"/>
        <v>0</v>
      </c>
      <c r="E70" s="140">
        <f t="shared" si="15"/>
        <v>0</v>
      </c>
      <c r="F70" s="140">
        <f t="shared" si="16"/>
        <v>0</v>
      </c>
      <c r="G70" s="140">
        <f t="shared" si="16"/>
        <v>0</v>
      </c>
      <c r="H70" s="15"/>
      <c r="I70" s="140">
        <f t="shared" si="17"/>
        <v>0</v>
      </c>
      <c r="J70" s="140">
        <f t="shared" si="18"/>
        <v>0</v>
      </c>
      <c r="K70" s="140">
        <f t="shared" si="19"/>
        <v>0</v>
      </c>
      <c r="L70" s="140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47" t="s">
        <v>51</v>
      </c>
      <c r="F74" s="147" t="s">
        <v>52</v>
      </c>
      <c r="G74" s="147" t="s">
        <v>53</v>
      </c>
      <c r="H74" s="9"/>
      <c r="I74" s="175"/>
      <c r="J74" s="147" t="s">
        <v>51</v>
      </c>
      <c r="K74" s="147" t="s">
        <v>52</v>
      </c>
      <c r="L74" s="147" t="s">
        <v>53</v>
      </c>
      <c r="M74" s="100"/>
    </row>
    <row r="75" spans="2:13" ht="20.100000000000001" customHeight="1" x14ac:dyDescent="0.3">
      <c r="C75" s="13" t="s">
        <v>11</v>
      </c>
      <c r="D75" s="140">
        <f>+I75</f>
        <v>4231.18</v>
      </c>
      <c r="E75" s="140">
        <f>+J75-(J75*$L$107)</f>
        <v>1834.2829999999999</v>
      </c>
      <c r="F75" s="140">
        <f>+K75</f>
        <v>2157.98</v>
      </c>
      <c r="G75" s="140">
        <f>+L75</f>
        <v>2157.98</v>
      </c>
      <c r="H75" s="15"/>
      <c r="I75" s="140">
        <v>4231.18</v>
      </c>
      <c r="J75" s="140">
        <v>2157.98</v>
      </c>
      <c r="K75" s="140">
        <v>2157.98</v>
      </c>
      <c r="L75" s="140">
        <v>2157.98</v>
      </c>
      <c r="M75" s="100"/>
    </row>
    <row r="76" spans="2:13" ht="20.100000000000001" customHeight="1" x14ac:dyDescent="0.3">
      <c r="C76" s="13" t="s">
        <v>12</v>
      </c>
      <c r="D76" s="140">
        <f t="shared" ref="D76:D80" si="20">+I76</f>
        <v>0</v>
      </c>
      <c r="E76" s="140">
        <f t="shared" ref="E76:E80" si="21">+J76-(J76*$L$107)</f>
        <v>0</v>
      </c>
      <c r="F76" s="140">
        <f t="shared" ref="F76:G80" si="22">+K76</f>
        <v>0</v>
      </c>
      <c r="G76" s="140">
        <f t="shared" si="22"/>
        <v>0</v>
      </c>
      <c r="H76" s="15"/>
      <c r="I76" s="140"/>
      <c r="J76" s="140"/>
      <c r="K76" s="140"/>
      <c r="L76" s="140"/>
      <c r="M76" s="100"/>
    </row>
    <row r="77" spans="2:13" ht="20.100000000000001" customHeight="1" x14ac:dyDescent="0.3">
      <c r="C77" s="13" t="s">
        <v>152</v>
      </c>
      <c r="D77" s="140">
        <f t="shared" si="20"/>
        <v>0</v>
      </c>
      <c r="E77" s="140">
        <f t="shared" si="21"/>
        <v>0</v>
      </c>
      <c r="F77" s="140">
        <f t="shared" si="22"/>
        <v>0</v>
      </c>
      <c r="G77" s="140">
        <f t="shared" si="22"/>
        <v>0</v>
      </c>
      <c r="H77" s="15"/>
      <c r="I77" s="140"/>
      <c r="J77" s="140"/>
      <c r="K77" s="140"/>
      <c r="L77" s="140"/>
      <c r="M77" s="100"/>
    </row>
    <row r="78" spans="2:13" ht="20.100000000000001" customHeight="1" x14ac:dyDescent="0.3">
      <c r="C78" s="13" t="s">
        <v>153</v>
      </c>
      <c r="D78" s="140">
        <f t="shared" si="20"/>
        <v>0</v>
      </c>
      <c r="E78" s="140">
        <f t="shared" si="21"/>
        <v>0</v>
      </c>
      <c r="F78" s="140">
        <f t="shared" si="22"/>
        <v>0</v>
      </c>
      <c r="G78" s="140">
        <f t="shared" si="22"/>
        <v>0</v>
      </c>
      <c r="H78" s="15"/>
      <c r="I78" s="140"/>
      <c r="J78" s="140"/>
      <c r="K78" s="140"/>
      <c r="L78" s="140"/>
      <c r="M78" s="100"/>
    </row>
    <row r="79" spans="2:13" ht="20.100000000000001" customHeight="1" x14ac:dyDescent="0.3">
      <c r="C79" s="16" t="s">
        <v>154</v>
      </c>
      <c r="D79" s="140">
        <f t="shared" si="20"/>
        <v>0</v>
      </c>
      <c r="E79" s="140">
        <f t="shared" si="21"/>
        <v>0</v>
      </c>
      <c r="F79" s="140">
        <f t="shared" si="22"/>
        <v>0</v>
      </c>
      <c r="G79" s="140">
        <f t="shared" si="22"/>
        <v>0</v>
      </c>
      <c r="H79" s="15"/>
      <c r="I79" s="140"/>
      <c r="J79" s="140"/>
      <c r="K79" s="140"/>
      <c r="L79" s="140"/>
      <c r="M79" s="100"/>
    </row>
    <row r="80" spans="2:13" ht="20.100000000000001" customHeight="1" x14ac:dyDescent="0.3">
      <c r="C80" s="16" t="s">
        <v>168</v>
      </c>
      <c r="D80" s="140">
        <f t="shared" si="20"/>
        <v>0</v>
      </c>
      <c r="E80" s="140">
        <f t="shared" si="21"/>
        <v>0</v>
      </c>
      <c r="F80" s="140">
        <f t="shared" si="22"/>
        <v>0</v>
      </c>
      <c r="G80" s="140">
        <f t="shared" si="22"/>
        <v>0</v>
      </c>
      <c r="H80" s="15"/>
      <c r="I80" s="140"/>
      <c r="J80" s="140"/>
      <c r="K80" s="140"/>
      <c r="L80" s="140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47" t="s">
        <v>51</v>
      </c>
      <c r="F84" s="147" t="s">
        <v>52</v>
      </c>
      <c r="G84" s="147" t="s">
        <v>53</v>
      </c>
      <c r="H84" s="9"/>
      <c r="I84" s="175"/>
      <c r="J84" s="147" t="s">
        <v>51</v>
      </c>
      <c r="K84" s="147" t="s">
        <v>52</v>
      </c>
      <c r="L84" s="147" t="s">
        <v>53</v>
      </c>
      <c r="M84" s="100"/>
    </row>
    <row r="85" spans="3:13" ht="20.100000000000001" customHeight="1" x14ac:dyDescent="0.3">
      <c r="C85" s="13" t="s">
        <v>11</v>
      </c>
      <c r="D85" s="140">
        <f>+I75+(I75*$M$109)</f>
        <v>6346.77</v>
      </c>
      <c r="E85" s="140">
        <f t="shared" ref="E85:G90" si="23">+J75+(J75*$M$109)</f>
        <v>3236.9700000000003</v>
      </c>
      <c r="F85" s="140">
        <f t="shared" si="23"/>
        <v>3236.9700000000003</v>
      </c>
      <c r="G85" s="140">
        <f t="shared" si="23"/>
        <v>3236.9700000000003</v>
      </c>
      <c r="H85" s="15"/>
      <c r="I85" s="140">
        <f>+I75+(I75*$M$111)</f>
        <v>5500.5340000000006</v>
      </c>
      <c r="J85" s="140">
        <f t="shared" ref="J85:L85" si="24">+J75+(J75*$M$111)</f>
        <v>2805.3739999999998</v>
      </c>
      <c r="K85" s="140">
        <f t="shared" si="24"/>
        <v>2805.3739999999998</v>
      </c>
      <c r="L85" s="140">
        <f t="shared" si="24"/>
        <v>2805.3739999999998</v>
      </c>
      <c r="M85" s="100"/>
    </row>
    <row r="86" spans="3:13" ht="20.100000000000001" customHeight="1" x14ac:dyDescent="0.3">
      <c r="C86" s="13" t="s">
        <v>12</v>
      </c>
      <c r="D86" s="140">
        <f t="shared" ref="D86:D90" si="25">+I76+(I76*$M$109)</f>
        <v>0</v>
      </c>
      <c r="E86" s="140">
        <f t="shared" si="23"/>
        <v>0</v>
      </c>
      <c r="F86" s="140">
        <f t="shared" si="23"/>
        <v>0</v>
      </c>
      <c r="G86" s="140">
        <f t="shared" si="23"/>
        <v>0</v>
      </c>
      <c r="H86" s="15"/>
      <c r="I86" s="140">
        <f t="shared" ref="I86:L90" si="26">+I76+(I76*$M$111)</f>
        <v>0</v>
      </c>
      <c r="J86" s="140">
        <f t="shared" si="26"/>
        <v>0</v>
      </c>
      <c r="K86" s="140">
        <f t="shared" si="26"/>
        <v>0</v>
      </c>
      <c r="L86" s="140">
        <f t="shared" si="26"/>
        <v>0</v>
      </c>
      <c r="M86" s="100"/>
    </row>
    <row r="87" spans="3:13" ht="20.100000000000001" customHeight="1" x14ac:dyDescent="0.3">
      <c r="C87" s="13" t="s">
        <v>152</v>
      </c>
      <c r="D87" s="140">
        <f t="shared" si="25"/>
        <v>0</v>
      </c>
      <c r="E87" s="140">
        <f t="shared" si="23"/>
        <v>0</v>
      </c>
      <c r="F87" s="140">
        <f t="shared" si="23"/>
        <v>0</v>
      </c>
      <c r="G87" s="140">
        <f t="shared" si="23"/>
        <v>0</v>
      </c>
      <c r="H87" s="15"/>
      <c r="I87" s="140">
        <f t="shared" si="26"/>
        <v>0</v>
      </c>
      <c r="J87" s="140">
        <f t="shared" si="26"/>
        <v>0</v>
      </c>
      <c r="K87" s="140">
        <f t="shared" si="26"/>
        <v>0</v>
      </c>
      <c r="L87" s="140">
        <f t="shared" si="26"/>
        <v>0</v>
      </c>
      <c r="M87" s="100"/>
    </row>
    <row r="88" spans="3:13" ht="20.100000000000001" customHeight="1" x14ac:dyDescent="0.3">
      <c r="C88" s="13" t="s">
        <v>153</v>
      </c>
      <c r="D88" s="140">
        <f t="shared" si="25"/>
        <v>0</v>
      </c>
      <c r="E88" s="140">
        <f t="shared" si="23"/>
        <v>0</v>
      </c>
      <c r="F88" s="140">
        <f t="shared" si="23"/>
        <v>0</v>
      </c>
      <c r="G88" s="140">
        <f t="shared" si="23"/>
        <v>0</v>
      </c>
      <c r="H88" s="15"/>
      <c r="I88" s="140">
        <f t="shared" si="26"/>
        <v>0</v>
      </c>
      <c r="J88" s="140">
        <f t="shared" si="26"/>
        <v>0</v>
      </c>
      <c r="K88" s="140">
        <f t="shared" si="26"/>
        <v>0</v>
      </c>
      <c r="L88" s="140">
        <f t="shared" si="26"/>
        <v>0</v>
      </c>
      <c r="M88" s="100"/>
    </row>
    <row r="89" spans="3:13" ht="20.100000000000001" customHeight="1" x14ac:dyDescent="0.3">
      <c r="C89" s="16" t="s">
        <v>154</v>
      </c>
      <c r="D89" s="140">
        <f t="shared" si="25"/>
        <v>0</v>
      </c>
      <c r="E89" s="140">
        <f t="shared" si="23"/>
        <v>0</v>
      </c>
      <c r="F89" s="140">
        <f t="shared" si="23"/>
        <v>0</v>
      </c>
      <c r="G89" s="140">
        <f t="shared" si="23"/>
        <v>0</v>
      </c>
      <c r="H89" s="15"/>
      <c r="I89" s="140">
        <f t="shared" si="26"/>
        <v>0</v>
      </c>
      <c r="J89" s="140">
        <f t="shared" si="26"/>
        <v>0</v>
      </c>
      <c r="K89" s="140">
        <f t="shared" si="26"/>
        <v>0</v>
      </c>
      <c r="L89" s="140">
        <f t="shared" si="26"/>
        <v>0</v>
      </c>
      <c r="M89" s="100"/>
    </row>
    <row r="90" spans="3:13" ht="20.100000000000001" customHeight="1" x14ac:dyDescent="0.3">
      <c r="C90" s="16" t="s">
        <v>168</v>
      </c>
      <c r="D90" s="140">
        <f t="shared" si="25"/>
        <v>0</v>
      </c>
      <c r="E90" s="140">
        <f t="shared" si="23"/>
        <v>0</v>
      </c>
      <c r="F90" s="140">
        <f t="shared" si="23"/>
        <v>0</v>
      </c>
      <c r="G90" s="140">
        <f t="shared" si="23"/>
        <v>0</v>
      </c>
      <c r="H90" s="15"/>
      <c r="I90" s="140">
        <f t="shared" si="26"/>
        <v>0</v>
      </c>
      <c r="J90" s="140">
        <f t="shared" si="26"/>
        <v>0</v>
      </c>
      <c r="K90" s="140">
        <f t="shared" si="26"/>
        <v>0</v>
      </c>
      <c r="L90" s="140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47" t="s">
        <v>51</v>
      </c>
      <c r="F94" s="147" t="s">
        <v>52</v>
      </c>
      <c r="G94" s="147" t="s">
        <v>53</v>
      </c>
      <c r="H94" s="9"/>
      <c r="L94" s="9"/>
    </row>
    <row r="95" spans="3:13" ht="20.100000000000001" customHeight="1" x14ac:dyDescent="0.3">
      <c r="C95" s="13" t="s">
        <v>11</v>
      </c>
      <c r="D95" s="140">
        <f>+I75+(I75*$M$110)</f>
        <v>6769.8880000000008</v>
      </c>
      <c r="E95" s="140">
        <f t="shared" ref="E95:G100" si="27">+J75+(J75*$M$110)</f>
        <v>3452.768</v>
      </c>
      <c r="F95" s="140">
        <f t="shared" si="27"/>
        <v>3452.768</v>
      </c>
      <c r="G95" s="140">
        <f t="shared" si="27"/>
        <v>3452.768</v>
      </c>
      <c r="H95" s="9"/>
      <c r="L95" s="9"/>
    </row>
    <row r="96" spans="3:13" ht="20.100000000000001" customHeight="1" x14ac:dyDescent="0.3">
      <c r="C96" s="13" t="s">
        <v>12</v>
      </c>
      <c r="D96" s="140">
        <f t="shared" ref="D96:D100" si="28">+I76+(I76*$M$110)</f>
        <v>0</v>
      </c>
      <c r="E96" s="140">
        <f t="shared" si="27"/>
        <v>0</v>
      </c>
      <c r="F96" s="140">
        <f t="shared" si="27"/>
        <v>0</v>
      </c>
      <c r="G96" s="140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40">
        <f t="shared" si="28"/>
        <v>0</v>
      </c>
      <c r="E97" s="140">
        <f t="shared" si="27"/>
        <v>0</v>
      </c>
      <c r="F97" s="140">
        <f t="shared" si="27"/>
        <v>0</v>
      </c>
      <c r="G97" s="140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40">
        <f t="shared" si="28"/>
        <v>0</v>
      </c>
      <c r="E98" s="140">
        <f t="shared" si="27"/>
        <v>0</v>
      </c>
      <c r="F98" s="140">
        <f t="shared" si="27"/>
        <v>0</v>
      </c>
      <c r="G98" s="140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40">
        <f t="shared" si="28"/>
        <v>0</v>
      </c>
      <c r="E99" s="140">
        <f t="shared" si="27"/>
        <v>0</v>
      </c>
      <c r="F99" s="140">
        <f t="shared" si="27"/>
        <v>0</v>
      </c>
      <c r="G99" s="140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40">
        <f t="shared" si="28"/>
        <v>0</v>
      </c>
      <c r="E100" s="140">
        <f t="shared" si="27"/>
        <v>0</v>
      </c>
      <c r="F100" s="140">
        <f t="shared" si="27"/>
        <v>0</v>
      </c>
      <c r="G100" s="140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166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42" t="s">
        <v>48</v>
      </c>
      <c r="L104" s="62" t="s">
        <v>47</v>
      </c>
      <c r="M104" s="143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45" t="s">
        <v>45</v>
      </c>
      <c r="L105" s="48">
        <v>0.7</v>
      </c>
      <c r="M105" s="48">
        <v>0.7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45" t="s">
        <v>44</v>
      </c>
      <c r="L106" s="48">
        <v>0.4</v>
      </c>
      <c r="M106" s="48">
        <v>0.4</v>
      </c>
    </row>
    <row r="107" spans="2:13" ht="21.95" customHeight="1" x14ac:dyDescent="0.3">
      <c r="B107" s="9"/>
      <c r="C107" s="161" t="s">
        <v>31</v>
      </c>
      <c r="D107" s="162">
        <v>18.350000000000001</v>
      </c>
      <c r="E107" s="163"/>
      <c r="F107" s="163"/>
      <c r="G107" s="163"/>
      <c r="H107" s="163"/>
      <c r="I107" s="164"/>
      <c r="J107" s="1"/>
      <c r="K107" s="145" t="s">
        <v>43</v>
      </c>
      <c r="L107" s="48">
        <v>0.15</v>
      </c>
      <c r="M107" s="48">
        <v>0.15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131.88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0.3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</mergeCells>
  <pageMargins left="0.25" right="0.25" top="0.75" bottom="0.75" header="0.3" footer="0.3"/>
  <pageSetup paperSize="5" scale="4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A0EA-2C89-46FC-A2AE-20F58A5DDE88}">
  <sheetPr codeName="Hoja12"/>
  <dimension ref="B1:T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6384" width="18.7109375" style="2"/>
  </cols>
  <sheetData>
    <row r="1" spans="2:20" ht="24.95" customHeight="1" x14ac:dyDescent="0.3">
      <c r="B1" s="1"/>
      <c r="C1" s="198" t="s">
        <v>126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20" ht="24.95" customHeight="1" x14ac:dyDescent="0.35">
      <c r="B3" s="4"/>
      <c r="C3" s="148"/>
      <c r="D3" s="85"/>
      <c r="E3" s="85"/>
      <c r="F3" s="85"/>
      <c r="G3" s="85"/>
      <c r="H3" s="85"/>
      <c r="I3" s="85"/>
      <c r="J3" s="85"/>
      <c r="K3" s="7"/>
      <c r="L3" s="68"/>
      <c r="N3" s="208" t="s">
        <v>127</v>
      </c>
      <c r="O3" s="208"/>
      <c r="P3" s="208"/>
      <c r="Q3" s="208"/>
      <c r="R3" s="208"/>
      <c r="S3" s="208"/>
      <c r="T3" s="208"/>
    </row>
    <row r="4" spans="2:20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  <c r="N4" s="103"/>
      <c r="O4" s="103"/>
      <c r="P4" s="103"/>
      <c r="Q4" s="103"/>
      <c r="R4" s="103"/>
      <c r="S4" s="103"/>
      <c r="T4" s="103"/>
    </row>
    <row r="5" spans="2:20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N5" s="95" t="s">
        <v>128</v>
      </c>
      <c r="O5" s="96" t="s">
        <v>88</v>
      </c>
      <c r="P5" s="97" t="s">
        <v>89</v>
      </c>
      <c r="Q5" s="97" t="s">
        <v>90</v>
      </c>
      <c r="R5" s="97" t="s">
        <v>91</v>
      </c>
      <c r="S5" s="97" t="s">
        <v>92</v>
      </c>
      <c r="T5" s="97" t="s">
        <v>93</v>
      </c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202" t="s">
        <v>94</v>
      </c>
      <c r="O6" s="98" t="s">
        <v>95</v>
      </c>
      <c r="P6" s="99">
        <v>5241.0214890854868</v>
      </c>
      <c r="Q6" s="99">
        <v>493.42907023418439</v>
      </c>
      <c r="R6" s="99">
        <v>395.07543644638719</v>
      </c>
      <c r="S6" s="99">
        <v>3.2</v>
      </c>
      <c r="T6" s="99">
        <f>+Q6+R6+S6</f>
        <v>891.70450668057163</v>
      </c>
    </row>
    <row r="7" spans="2:20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2"/>
      <c r="O7" s="98" t="s">
        <v>96</v>
      </c>
      <c r="P7" s="99">
        <v>3571.4712395203574</v>
      </c>
      <c r="Q7" s="99">
        <v>140.46462632909174</v>
      </c>
      <c r="R7" s="99">
        <v>453.26676496692852</v>
      </c>
      <c r="S7" s="99">
        <v>70.400000000000006</v>
      </c>
      <c r="T7" s="99">
        <f t="shared" ref="T7:T13" si="0">+Q7+R7+S7</f>
        <v>664.1313912960203</v>
      </c>
    </row>
    <row r="8" spans="2:20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202" t="s">
        <v>97</v>
      </c>
      <c r="O8" s="98" t="s">
        <v>95</v>
      </c>
      <c r="P8" s="99">
        <v>5241.0214890854868</v>
      </c>
      <c r="Q8" s="99">
        <v>498.00876664711052</v>
      </c>
      <c r="R8" s="99">
        <v>398.74227666370564</v>
      </c>
      <c r="S8" s="99">
        <v>3.2</v>
      </c>
      <c r="T8" s="99">
        <f t="shared" si="0"/>
        <v>899.9510433108162</v>
      </c>
    </row>
    <row r="9" spans="2:20" ht="20.100000000000001" customHeight="1" x14ac:dyDescent="0.3">
      <c r="B9" s="1"/>
      <c r="C9" s="175"/>
      <c r="D9" s="177"/>
      <c r="E9" s="86" t="s">
        <v>51</v>
      </c>
      <c r="F9" s="86" t="s">
        <v>52</v>
      </c>
      <c r="G9" s="86" t="s">
        <v>53</v>
      </c>
      <c r="H9" s="10"/>
      <c r="I9" s="11" t="s">
        <v>10</v>
      </c>
      <c r="J9" s="86" t="s">
        <v>51</v>
      </c>
      <c r="K9" s="86" t="s">
        <v>52</v>
      </c>
      <c r="L9" s="86" t="s">
        <v>53</v>
      </c>
      <c r="M9" s="1"/>
      <c r="N9" s="202"/>
      <c r="O9" s="98" t="s">
        <v>96</v>
      </c>
      <c r="P9" s="99">
        <v>3604.6193757190163</v>
      </c>
      <c r="Q9" s="99">
        <v>141.76833011175916</v>
      </c>
      <c r="R9" s="99">
        <v>457.47370027504172</v>
      </c>
      <c r="S9" s="99">
        <v>70.400000000000006</v>
      </c>
      <c r="T9" s="99">
        <f t="shared" si="0"/>
        <v>669.64203038680091</v>
      </c>
    </row>
    <row r="10" spans="2:20" ht="20.100000000000001" customHeight="1" x14ac:dyDescent="0.3">
      <c r="B10" s="1"/>
      <c r="C10" s="13" t="s">
        <v>11</v>
      </c>
      <c r="D10" s="87">
        <f>+I20</f>
        <v>5749.59</v>
      </c>
      <c r="E10" s="87">
        <f>+J20-(J20*$L$105)</f>
        <v>564.32199999999989</v>
      </c>
      <c r="F10" s="87">
        <f>+K20</f>
        <v>1026.04</v>
      </c>
      <c r="G10" s="87">
        <f>+L20</f>
        <v>1026.04</v>
      </c>
      <c r="H10" s="15"/>
      <c r="I10" s="87">
        <f>+I20</f>
        <v>5749.59</v>
      </c>
      <c r="J10" s="87">
        <f>+J20-(J20*$L$106)</f>
        <v>795.18099999999993</v>
      </c>
      <c r="K10" s="87">
        <f>+K20</f>
        <v>1026.04</v>
      </c>
      <c r="L10" s="87">
        <f>+L20</f>
        <v>1026.04</v>
      </c>
      <c r="M10" s="1"/>
      <c r="N10" s="202" t="s">
        <v>98</v>
      </c>
      <c r="O10" s="98" t="s">
        <v>95</v>
      </c>
      <c r="P10" s="99">
        <v>5241.0214890854868</v>
      </c>
      <c r="Q10" s="99">
        <v>502.63096890434088</v>
      </c>
      <c r="R10" s="99">
        <v>402.44315017172994</v>
      </c>
      <c r="S10" s="99">
        <v>3.2</v>
      </c>
      <c r="T10" s="99">
        <f t="shared" si="0"/>
        <v>908.27411907607086</v>
      </c>
    </row>
    <row r="11" spans="2:20" ht="20.100000000000001" customHeight="1" x14ac:dyDescent="0.3">
      <c r="B11" s="1"/>
      <c r="C11" s="13" t="s">
        <v>12</v>
      </c>
      <c r="D11" s="87">
        <f t="shared" ref="D11:D15" si="1">+I21</f>
        <v>0</v>
      </c>
      <c r="E11" s="87">
        <f t="shared" ref="E11:E15" si="2">+J21-(J21*$L$105)</f>
        <v>0</v>
      </c>
      <c r="F11" s="87">
        <f t="shared" ref="F11:G15" si="3">+K21</f>
        <v>0</v>
      </c>
      <c r="G11" s="87">
        <f t="shared" si="3"/>
        <v>0</v>
      </c>
      <c r="H11" s="15"/>
      <c r="I11" s="87">
        <f t="shared" ref="I11:I15" si="4">+I21</f>
        <v>0</v>
      </c>
      <c r="J11" s="87">
        <f t="shared" ref="J11:J15" si="5">+J21-(J21*$L$106)</f>
        <v>0</v>
      </c>
      <c r="K11" s="87">
        <f t="shared" ref="K11:L15" si="6">+K21</f>
        <v>0</v>
      </c>
      <c r="L11" s="87">
        <f t="shared" si="6"/>
        <v>0</v>
      </c>
      <c r="M11" s="1"/>
      <c r="N11" s="202"/>
      <c r="O11" s="98" t="s">
        <v>96</v>
      </c>
      <c r="P11" s="99">
        <v>3638.0751719434047</v>
      </c>
      <c r="Q11" s="99">
        <v>143.08413404801934</v>
      </c>
      <c r="R11" s="99">
        <v>461.71968169474872</v>
      </c>
      <c r="S11" s="99">
        <v>70.400000000000006</v>
      </c>
      <c r="T11" s="99">
        <f t="shared" si="0"/>
        <v>675.20381574276803</v>
      </c>
    </row>
    <row r="12" spans="2:20" ht="20.100000000000001" customHeight="1" x14ac:dyDescent="0.3">
      <c r="B12" s="1"/>
      <c r="C12" s="13" t="s">
        <v>152</v>
      </c>
      <c r="D12" s="87">
        <f>+I22</f>
        <v>0</v>
      </c>
      <c r="E12" s="87">
        <f t="shared" si="2"/>
        <v>0</v>
      </c>
      <c r="F12" s="87">
        <f>+K22</f>
        <v>0</v>
      </c>
      <c r="G12" s="87">
        <f t="shared" si="3"/>
        <v>0</v>
      </c>
      <c r="H12" s="15"/>
      <c r="I12" s="87">
        <f>+I22</f>
        <v>0</v>
      </c>
      <c r="J12" s="87">
        <f>+J22-(J22*$L$106)</f>
        <v>0</v>
      </c>
      <c r="K12" s="87">
        <f>+K22</f>
        <v>0</v>
      </c>
      <c r="L12" s="87">
        <f t="shared" si="6"/>
        <v>0</v>
      </c>
      <c r="M12" s="1"/>
      <c r="N12" s="202" t="s">
        <v>99</v>
      </c>
      <c r="O12" s="110" t="s">
        <v>95</v>
      </c>
      <c r="P12" s="111">
        <v>5241.0214890854868</v>
      </c>
      <c r="Q12" s="111">
        <v>507.29607151822677</v>
      </c>
      <c r="R12" s="111">
        <v>406.17837284592991</v>
      </c>
      <c r="S12" s="111">
        <v>3.2</v>
      </c>
      <c r="T12" s="111">
        <f t="shared" si="0"/>
        <v>916.67444436415667</v>
      </c>
    </row>
    <row r="13" spans="2:20" ht="20.100000000000001" customHeight="1" x14ac:dyDescent="0.3">
      <c r="B13" s="1"/>
      <c r="C13" s="13" t="s">
        <v>153</v>
      </c>
      <c r="D13" s="87">
        <f t="shared" si="1"/>
        <v>0</v>
      </c>
      <c r="E13" s="87">
        <f t="shared" si="2"/>
        <v>0</v>
      </c>
      <c r="F13" s="87">
        <f t="shared" si="3"/>
        <v>0</v>
      </c>
      <c r="G13" s="87">
        <f t="shared" si="3"/>
        <v>0</v>
      </c>
      <c r="H13" s="15"/>
      <c r="I13" s="87">
        <f t="shared" si="4"/>
        <v>0</v>
      </c>
      <c r="J13" s="87">
        <f t="shared" si="5"/>
        <v>0</v>
      </c>
      <c r="K13" s="87">
        <f t="shared" si="6"/>
        <v>0</v>
      </c>
      <c r="L13" s="87">
        <f t="shared" si="6"/>
        <v>0</v>
      </c>
      <c r="M13" s="1"/>
      <c r="N13" s="202"/>
      <c r="O13" s="98" t="s">
        <v>96</v>
      </c>
      <c r="P13" s="99">
        <v>3671.8414836992101</v>
      </c>
      <c r="Q13" s="99">
        <v>144.41215044384165</v>
      </c>
      <c r="R13" s="99">
        <v>466.00507162735096</v>
      </c>
      <c r="S13" s="99">
        <v>70.400000000000006</v>
      </c>
      <c r="T13" s="99">
        <f t="shared" si="0"/>
        <v>680.81722207119253</v>
      </c>
    </row>
    <row r="14" spans="2:20" ht="20.100000000000001" customHeight="1" x14ac:dyDescent="0.3">
      <c r="B14" s="1"/>
      <c r="C14" s="16" t="s">
        <v>154</v>
      </c>
      <c r="D14" s="87">
        <f t="shared" si="1"/>
        <v>0</v>
      </c>
      <c r="E14" s="87">
        <f t="shared" si="2"/>
        <v>0</v>
      </c>
      <c r="F14" s="87">
        <f t="shared" si="3"/>
        <v>0</v>
      </c>
      <c r="G14" s="87">
        <f t="shared" si="3"/>
        <v>0</v>
      </c>
      <c r="H14" s="15"/>
      <c r="I14" s="87">
        <f t="shared" si="4"/>
        <v>0</v>
      </c>
      <c r="J14" s="87">
        <f t="shared" si="5"/>
        <v>0</v>
      </c>
      <c r="K14" s="87">
        <f t="shared" si="6"/>
        <v>0</v>
      </c>
      <c r="L14" s="87">
        <f t="shared" si="6"/>
        <v>0</v>
      </c>
      <c r="M14" s="1"/>
      <c r="N14" s="20"/>
      <c r="O14" s="20"/>
      <c r="P14" s="20"/>
      <c r="Q14" s="20"/>
      <c r="R14" s="20"/>
      <c r="S14" s="20"/>
      <c r="T14" s="20"/>
    </row>
    <row r="15" spans="2:20" ht="20.100000000000001" customHeight="1" x14ac:dyDescent="0.3">
      <c r="B15" s="1"/>
      <c r="C15" s="16" t="s">
        <v>168</v>
      </c>
      <c r="D15" s="87">
        <f t="shared" si="1"/>
        <v>0</v>
      </c>
      <c r="E15" s="87">
        <f t="shared" si="2"/>
        <v>0</v>
      </c>
      <c r="F15" s="87">
        <f t="shared" si="3"/>
        <v>0</v>
      </c>
      <c r="G15" s="87">
        <f t="shared" si="3"/>
        <v>0</v>
      </c>
      <c r="H15" s="15"/>
      <c r="I15" s="87">
        <f t="shared" si="4"/>
        <v>0</v>
      </c>
      <c r="J15" s="87">
        <f t="shared" si="5"/>
        <v>0</v>
      </c>
      <c r="K15" s="87">
        <f t="shared" si="6"/>
        <v>0</v>
      </c>
      <c r="L15" s="87">
        <f t="shared" si="6"/>
        <v>0</v>
      </c>
      <c r="M15" s="1"/>
      <c r="N15" s="20"/>
      <c r="O15" s="20"/>
      <c r="P15" s="20"/>
      <c r="Q15" s="20"/>
      <c r="R15" s="20"/>
      <c r="S15" s="20"/>
      <c r="T15" s="20"/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95" t="s">
        <v>128</v>
      </c>
      <c r="O16" s="96" t="s">
        <v>88</v>
      </c>
      <c r="P16" s="97" t="s">
        <v>89</v>
      </c>
      <c r="Q16" s="97" t="s">
        <v>90</v>
      </c>
      <c r="R16" s="97" t="s">
        <v>91</v>
      </c>
      <c r="S16" s="97" t="s">
        <v>92</v>
      </c>
      <c r="T16" s="97" t="s">
        <v>93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202" t="s">
        <v>94</v>
      </c>
      <c r="O17" s="98" t="s">
        <v>95</v>
      </c>
      <c r="P17" s="99">
        <v>5417.6439132676678</v>
      </c>
      <c r="Q17" s="99">
        <v>510.05762990107638</v>
      </c>
      <c r="R17" s="99">
        <v>408.38947865463041</v>
      </c>
      <c r="S17" s="99">
        <v>3.2</v>
      </c>
      <c r="T17" s="99">
        <v>921.64710855570684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74" t="s">
        <v>4</v>
      </c>
      <c r="J18" s="180" t="s">
        <v>5</v>
      </c>
      <c r="K18" s="181"/>
      <c r="L18" s="181"/>
      <c r="M18" s="1"/>
      <c r="N18" s="202"/>
      <c r="O18" s="98" t="s">
        <v>96</v>
      </c>
      <c r="P18" s="99">
        <v>3691.8298202921933</v>
      </c>
      <c r="Q18" s="99">
        <v>145.19828423638214</v>
      </c>
      <c r="R18" s="99">
        <v>468.541854946314</v>
      </c>
      <c r="S18" s="99">
        <v>70.400000000000006</v>
      </c>
      <c r="T18" s="99">
        <v>684.14013918269609</v>
      </c>
    </row>
    <row r="19" spans="2:20" ht="20.100000000000001" customHeight="1" x14ac:dyDescent="0.3">
      <c r="B19" s="1"/>
      <c r="C19" s="175"/>
      <c r="D19" s="175"/>
      <c r="E19" s="86" t="s">
        <v>51</v>
      </c>
      <c r="F19" s="86" t="s">
        <v>52</v>
      </c>
      <c r="G19" s="86" t="s">
        <v>53</v>
      </c>
      <c r="H19" s="9"/>
      <c r="I19" s="175"/>
      <c r="J19" s="86" t="s">
        <v>51</v>
      </c>
      <c r="K19" s="86" t="s">
        <v>52</v>
      </c>
      <c r="L19" s="86" t="s">
        <v>53</v>
      </c>
      <c r="N19" s="202" t="s">
        <v>97</v>
      </c>
      <c r="O19" s="98" t="s">
        <v>95</v>
      </c>
      <c r="P19" s="99">
        <v>5417.6439132676678</v>
      </c>
      <c r="Q19" s="99">
        <v>514.79166208311813</v>
      </c>
      <c r="R19" s="99">
        <v>412.17989138727251</v>
      </c>
      <c r="S19" s="99">
        <v>3.2</v>
      </c>
      <c r="T19" s="99">
        <v>930.17155347039068</v>
      </c>
    </row>
    <row r="20" spans="2:20" ht="20.100000000000001" customHeight="1" x14ac:dyDescent="0.3">
      <c r="B20" s="21"/>
      <c r="C20" s="13" t="s">
        <v>11</v>
      </c>
      <c r="D20" s="87">
        <f>+I20</f>
        <v>5749.59</v>
      </c>
      <c r="E20" s="87">
        <f>+J20-(J20*$L$107)</f>
        <v>923.43599999999992</v>
      </c>
      <c r="F20" s="87">
        <f>+K20</f>
        <v>1026.04</v>
      </c>
      <c r="G20" s="87">
        <f>+L20</f>
        <v>1026.04</v>
      </c>
      <c r="H20" s="15"/>
      <c r="I20" s="87">
        <v>5749.59</v>
      </c>
      <c r="J20" s="87">
        <v>1026.04</v>
      </c>
      <c r="K20" s="87">
        <v>1026.04</v>
      </c>
      <c r="L20" s="87">
        <v>1026.04</v>
      </c>
      <c r="N20" s="202"/>
      <c r="O20" s="98" t="s">
        <v>96</v>
      </c>
      <c r="P20" s="99">
        <v>3726.0950486807469</v>
      </c>
      <c r="Q20" s="99">
        <v>146.54592283652545</v>
      </c>
      <c r="R20" s="99">
        <v>472.89056397431062</v>
      </c>
      <c r="S20" s="99">
        <v>70.400000000000006</v>
      </c>
      <c r="T20" s="99">
        <v>689.83648681083605</v>
      </c>
    </row>
    <row r="21" spans="2:20" ht="20.100000000000001" customHeight="1" x14ac:dyDescent="0.3">
      <c r="B21" s="21"/>
      <c r="C21" s="13" t="s">
        <v>12</v>
      </c>
      <c r="D21" s="87">
        <f t="shared" ref="D21:D25" si="7">+I21</f>
        <v>0</v>
      </c>
      <c r="E21" s="87">
        <f t="shared" ref="E21:E25" si="8">+J21-(J21*$L$107)</f>
        <v>0</v>
      </c>
      <c r="F21" s="87">
        <f t="shared" ref="F21:G25" si="9">+K21</f>
        <v>0</v>
      </c>
      <c r="G21" s="87">
        <f t="shared" si="9"/>
        <v>0</v>
      </c>
      <c r="H21" s="15"/>
      <c r="I21" s="87"/>
      <c r="J21" s="87"/>
      <c r="K21" s="87"/>
      <c r="L21" s="87"/>
      <c r="N21" s="202" t="s">
        <v>98</v>
      </c>
      <c r="O21" s="98" t="s">
        <v>95</v>
      </c>
      <c r="P21" s="99">
        <v>5417.6439132676678</v>
      </c>
      <c r="Q21" s="99">
        <v>519.56963255641722</v>
      </c>
      <c r="R21" s="99">
        <v>416.00548433251726</v>
      </c>
      <c r="S21" s="99">
        <v>3.2</v>
      </c>
      <c r="T21" s="99">
        <v>938.77511688893446</v>
      </c>
    </row>
    <row r="22" spans="2:20" ht="20.100000000000001" customHeight="1" x14ac:dyDescent="0.3">
      <c r="B22" s="112"/>
      <c r="C22" s="13" t="s">
        <v>152</v>
      </c>
      <c r="D22" s="87">
        <f>+I22</f>
        <v>0</v>
      </c>
      <c r="E22" s="87">
        <f>+J22-(J22*$L$107)</f>
        <v>0</v>
      </c>
      <c r="F22" s="87">
        <f>+K22</f>
        <v>0</v>
      </c>
      <c r="G22" s="87">
        <f t="shared" si="9"/>
        <v>0</v>
      </c>
      <c r="H22" s="15"/>
      <c r="I22" s="87"/>
      <c r="J22" s="87"/>
      <c r="K22" s="87"/>
      <c r="L22" s="87"/>
      <c r="N22" s="202"/>
      <c r="O22" s="110" t="s">
        <v>96</v>
      </c>
      <c r="P22" s="111">
        <v>3760.6783052378973</v>
      </c>
      <c r="Q22" s="111">
        <v>147.90606936543759</v>
      </c>
      <c r="R22" s="111">
        <v>477.27963496786174</v>
      </c>
      <c r="S22" s="111">
        <v>70.400000000000006</v>
      </c>
      <c r="T22" s="111">
        <v>695.5857043332993</v>
      </c>
    </row>
    <row r="23" spans="2:20" ht="20.100000000000001" customHeight="1" x14ac:dyDescent="0.3">
      <c r="B23" s="21"/>
      <c r="C23" s="13" t="s">
        <v>153</v>
      </c>
      <c r="D23" s="87">
        <f t="shared" si="7"/>
        <v>0</v>
      </c>
      <c r="E23" s="87">
        <f t="shared" si="8"/>
        <v>0</v>
      </c>
      <c r="F23" s="87">
        <f t="shared" si="9"/>
        <v>0</v>
      </c>
      <c r="G23" s="87">
        <f t="shared" si="9"/>
        <v>0</v>
      </c>
      <c r="H23" s="15"/>
      <c r="I23" s="87"/>
      <c r="J23" s="87"/>
      <c r="K23" s="87"/>
      <c r="L23" s="87"/>
      <c r="N23" s="202" t="s">
        <v>99</v>
      </c>
      <c r="O23" s="98" t="s">
        <v>95</v>
      </c>
      <c r="P23" s="99">
        <v>5417.6439132676678</v>
      </c>
      <c r="Q23" s="99">
        <v>524.39194912839105</v>
      </c>
      <c r="R23" s="99">
        <v>419.86658401083776</v>
      </c>
      <c r="S23" s="99">
        <v>3.2</v>
      </c>
      <c r="T23" s="99">
        <v>947.45853313922885</v>
      </c>
    </row>
    <row r="24" spans="2:20" ht="20.100000000000001" customHeight="1" x14ac:dyDescent="0.3">
      <c r="B24" s="21"/>
      <c r="C24" s="16" t="s">
        <v>154</v>
      </c>
      <c r="D24" s="87">
        <f t="shared" si="7"/>
        <v>0</v>
      </c>
      <c r="E24" s="87">
        <f t="shared" si="8"/>
        <v>0</v>
      </c>
      <c r="F24" s="87">
        <f t="shared" si="9"/>
        <v>0</v>
      </c>
      <c r="G24" s="87">
        <f t="shared" si="9"/>
        <v>0</v>
      </c>
      <c r="H24" s="15"/>
      <c r="I24" s="87"/>
      <c r="J24" s="87"/>
      <c r="K24" s="87"/>
      <c r="L24" s="87"/>
      <c r="N24" s="202"/>
      <c r="O24" s="98" t="s">
        <v>96</v>
      </c>
      <c r="P24" s="99">
        <v>3795.5825416998737</v>
      </c>
      <c r="Q24" s="99">
        <v>149.27883991379912</v>
      </c>
      <c r="R24" s="99">
        <v>481.70944254119269</v>
      </c>
      <c r="S24" s="99">
        <v>70.400000000000006</v>
      </c>
      <c r="T24" s="99">
        <v>701.38828245499178</v>
      </c>
    </row>
    <row r="25" spans="2:20" ht="20.100000000000001" customHeight="1" x14ac:dyDescent="0.3">
      <c r="B25" s="21"/>
      <c r="C25" s="16" t="s">
        <v>168</v>
      </c>
      <c r="D25" s="87">
        <f t="shared" si="7"/>
        <v>0</v>
      </c>
      <c r="E25" s="87">
        <f t="shared" si="8"/>
        <v>0</v>
      </c>
      <c r="F25" s="87">
        <f t="shared" si="9"/>
        <v>0</v>
      </c>
      <c r="G25" s="87">
        <f t="shared" si="9"/>
        <v>0</v>
      </c>
      <c r="H25" s="15"/>
      <c r="I25" s="87"/>
      <c r="J25" s="87"/>
      <c r="K25" s="87"/>
      <c r="L25" s="87"/>
      <c r="N25" s="20"/>
      <c r="O25" s="20"/>
      <c r="P25" s="20"/>
      <c r="Q25" s="20"/>
      <c r="R25" s="20"/>
      <c r="S25" s="20"/>
      <c r="T25" s="20"/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</row>
    <row r="29" spans="2:20" ht="20.100000000000001" customHeight="1" x14ac:dyDescent="0.3">
      <c r="B29" s="1"/>
      <c r="C29" s="175"/>
      <c r="D29" s="175"/>
      <c r="E29" s="86" t="s">
        <v>51</v>
      </c>
      <c r="F29" s="86" t="s">
        <v>52</v>
      </c>
      <c r="G29" s="86" t="s">
        <v>53</v>
      </c>
      <c r="H29" s="9"/>
      <c r="I29" s="175"/>
      <c r="J29" s="86" t="s">
        <v>51</v>
      </c>
      <c r="K29" s="86" t="s">
        <v>52</v>
      </c>
      <c r="L29" s="86" t="s">
        <v>53</v>
      </c>
    </row>
    <row r="30" spans="2:20" ht="20.100000000000001" customHeight="1" x14ac:dyDescent="0.3">
      <c r="B30" s="1"/>
      <c r="C30" s="13" t="s">
        <v>11</v>
      </c>
      <c r="D30" s="87">
        <f>+I20+(I20*$M$109)</f>
        <v>8624.3850000000002</v>
      </c>
      <c r="E30" s="87">
        <f t="shared" ref="E30:G35" si="10">+J20+(J20*$M$109)</f>
        <v>1539.06</v>
      </c>
      <c r="F30" s="87">
        <f t="shared" si="10"/>
        <v>1539.06</v>
      </c>
      <c r="G30" s="87">
        <f t="shared" si="10"/>
        <v>1539.06</v>
      </c>
      <c r="H30" s="15"/>
      <c r="I30" s="87">
        <f>+I20+(I20*$M$110)</f>
        <v>9199.344000000001</v>
      </c>
      <c r="J30" s="87">
        <f t="shared" ref="J30:L30" si="11">+J20+(J20*$M$110)</f>
        <v>1641.6639999999998</v>
      </c>
      <c r="K30" s="87">
        <f t="shared" si="11"/>
        <v>1641.6639999999998</v>
      </c>
      <c r="L30" s="87">
        <f t="shared" si="11"/>
        <v>1641.6639999999998</v>
      </c>
    </row>
    <row r="31" spans="2:20" ht="20.100000000000001" customHeight="1" x14ac:dyDescent="0.3">
      <c r="B31" s="1"/>
      <c r="C31" s="13" t="s">
        <v>12</v>
      </c>
      <c r="D31" s="87">
        <f t="shared" ref="D31:D35" si="12">+I21+(I21*$M$109)</f>
        <v>0</v>
      </c>
      <c r="E31" s="87">
        <f t="shared" si="10"/>
        <v>0</v>
      </c>
      <c r="F31" s="87">
        <f t="shared" si="10"/>
        <v>0</v>
      </c>
      <c r="G31" s="87">
        <f t="shared" si="10"/>
        <v>0</v>
      </c>
      <c r="H31" s="15"/>
      <c r="I31" s="87">
        <f t="shared" ref="I31:L35" si="13">+I21+(I21*$M$110)</f>
        <v>0</v>
      </c>
      <c r="J31" s="87">
        <f t="shared" si="13"/>
        <v>0</v>
      </c>
      <c r="K31" s="87">
        <f t="shared" si="13"/>
        <v>0</v>
      </c>
      <c r="L31" s="87">
        <f t="shared" si="13"/>
        <v>0</v>
      </c>
    </row>
    <row r="32" spans="2:20" ht="20.100000000000001" customHeight="1" x14ac:dyDescent="0.3">
      <c r="B32" s="1"/>
      <c r="C32" s="13" t="s">
        <v>152</v>
      </c>
      <c r="D32" s="87">
        <f>+I22+(I22*$M$109)</f>
        <v>0</v>
      </c>
      <c r="E32" s="87">
        <f>+J22+(J22*$M$109)</f>
        <v>0</v>
      </c>
      <c r="F32" s="87">
        <f>+K22+(K22*$M$109)</f>
        <v>0</v>
      </c>
      <c r="G32" s="87">
        <f t="shared" si="10"/>
        <v>0</v>
      </c>
      <c r="H32" s="15"/>
      <c r="I32" s="87">
        <f>+I22+(I22*$M$110)</f>
        <v>0</v>
      </c>
      <c r="J32" s="87">
        <f>+J22+(J22*$M$110)</f>
        <v>0</v>
      </c>
      <c r="K32" s="87">
        <f>+K22+(K22*$M$110)</f>
        <v>0</v>
      </c>
      <c r="L32" s="87">
        <f t="shared" si="13"/>
        <v>0</v>
      </c>
    </row>
    <row r="33" spans="2:12" ht="20.100000000000001" customHeight="1" x14ac:dyDescent="0.3">
      <c r="B33" s="1"/>
      <c r="C33" s="13" t="s">
        <v>153</v>
      </c>
      <c r="D33" s="87">
        <f t="shared" si="12"/>
        <v>0</v>
      </c>
      <c r="E33" s="87">
        <f t="shared" si="10"/>
        <v>0</v>
      </c>
      <c r="F33" s="87">
        <f t="shared" si="10"/>
        <v>0</v>
      </c>
      <c r="G33" s="87">
        <f t="shared" si="10"/>
        <v>0</v>
      </c>
      <c r="H33" s="15"/>
      <c r="I33" s="87">
        <f t="shared" si="13"/>
        <v>0</v>
      </c>
      <c r="J33" s="87">
        <f t="shared" si="13"/>
        <v>0</v>
      </c>
      <c r="K33" s="87">
        <f t="shared" si="13"/>
        <v>0</v>
      </c>
      <c r="L33" s="87">
        <f t="shared" si="13"/>
        <v>0</v>
      </c>
    </row>
    <row r="34" spans="2:12" ht="20.100000000000001" customHeight="1" x14ac:dyDescent="0.3">
      <c r="B34" s="1"/>
      <c r="C34" s="16" t="s">
        <v>154</v>
      </c>
      <c r="D34" s="87">
        <f t="shared" si="12"/>
        <v>0</v>
      </c>
      <c r="E34" s="87">
        <f t="shared" si="10"/>
        <v>0</v>
      </c>
      <c r="F34" s="87">
        <f t="shared" si="10"/>
        <v>0</v>
      </c>
      <c r="G34" s="87">
        <f t="shared" si="10"/>
        <v>0</v>
      </c>
      <c r="H34" s="15"/>
      <c r="I34" s="87">
        <f t="shared" si="13"/>
        <v>0</v>
      </c>
      <c r="J34" s="87">
        <f t="shared" si="13"/>
        <v>0</v>
      </c>
      <c r="K34" s="87">
        <f t="shared" si="13"/>
        <v>0</v>
      </c>
      <c r="L34" s="87">
        <f t="shared" si="13"/>
        <v>0</v>
      </c>
    </row>
    <row r="35" spans="2:12" ht="20.100000000000001" customHeight="1" x14ac:dyDescent="0.3">
      <c r="B35" s="1"/>
      <c r="C35" s="16" t="s">
        <v>168</v>
      </c>
      <c r="D35" s="87">
        <f t="shared" si="12"/>
        <v>0</v>
      </c>
      <c r="E35" s="87">
        <f t="shared" si="10"/>
        <v>0</v>
      </c>
      <c r="F35" s="87">
        <f t="shared" si="10"/>
        <v>0</v>
      </c>
      <c r="G35" s="87">
        <f t="shared" si="10"/>
        <v>0</v>
      </c>
      <c r="H35" s="15"/>
      <c r="I35" s="87">
        <f t="shared" si="13"/>
        <v>0</v>
      </c>
      <c r="J35" s="87">
        <f t="shared" si="13"/>
        <v>0</v>
      </c>
      <c r="K35" s="87">
        <f t="shared" si="13"/>
        <v>0</v>
      </c>
      <c r="L35" s="87">
        <f t="shared" si="13"/>
        <v>0</v>
      </c>
    </row>
    <row r="36" spans="2:12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12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12" ht="20.100000000000001" customHeight="1" x14ac:dyDescent="0.3">
      <c r="B39" s="1"/>
      <c r="C39" s="175"/>
      <c r="D39" s="175"/>
      <c r="E39" s="86" t="s">
        <v>51</v>
      </c>
      <c r="F39" s="86" t="s">
        <v>52</v>
      </c>
      <c r="G39" s="86" t="s">
        <v>53</v>
      </c>
      <c r="H39" s="9"/>
      <c r="I39" s="175"/>
      <c r="J39" s="86" t="s">
        <v>51</v>
      </c>
      <c r="K39" s="86" t="s">
        <v>52</v>
      </c>
      <c r="L39" s="86" t="s">
        <v>53</v>
      </c>
    </row>
    <row r="40" spans="2:12" ht="20.100000000000001" customHeight="1" x14ac:dyDescent="0.3">
      <c r="B40" s="1"/>
      <c r="C40" s="13" t="s">
        <v>11</v>
      </c>
      <c r="D40" s="87">
        <f>+D30</f>
        <v>8624.3850000000002</v>
      </c>
      <c r="E40" s="87">
        <f>+E30</f>
        <v>1539.06</v>
      </c>
      <c r="F40" s="87">
        <f>+F30</f>
        <v>1539.06</v>
      </c>
      <c r="G40" s="87">
        <f>+G30</f>
        <v>1539.06</v>
      </c>
      <c r="H40" s="15"/>
      <c r="I40" s="87">
        <f>+I20+(I20*$M$111)</f>
        <v>7474.4670000000006</v>
      </c>
      <c r="J40" s="87">
        <f t="shared" ref="J40:L40" si="14">+J20+(J20*$M$111)</f>
        <v>1333.8519999999999</v>
      </c>
      <c r="K40" s="87">
        <f t="shared" si="14"/>
        <v>1333.8519999999999</v>
      </c>
      <c r="L40" s="87">
        <f t="shared" si="14"/>
        <v>1333.8519999999999</v>
      </c>
    </row>
    <row r="41" spans="2:12" ht="20.100000000000001" customHeight="1" x14ac:dyDescent="0.3">
      <c r="B41" s="1"/>
      <c r="C41" s="13" t="s">
        <v>12</v>
      </c>
      <c r="D41" s="87">
        <f t="shared" ref="D41:G45" si="15">+D31</f>
        <v>0</v>
      </c>
      <c r="E41" s="87">
        <f t="shared" si="15"/>
        <v>0</v>
      </c>
      <c r="F41" s="87">
        <f t="shared" si="15"/>
        <v>0</v>
      </c>
      <c r="G41" s="87">
        <f t="shared" si="15"/>
        <v>0</v>
      </c>
      <c r="H41" s="15"/>
      <c r="I41" s="87">
        <f t="shared" ref="I41:L45" si="16">+I21+(I21*$M$111)</f>
        <v>0</v>
      </c>
      <c r="J41" s="87">
        <f t="shared" si="16"/>
        <v>0</v>
      </c>
      <c r="K41" s="87">
        <f t="shared" si="16"/>
        <v>0</v>
      </c>
      <c r="L41" s="87">
        <f t="shared" si="16"/>
        <v>0</v>
      </c>
    </row>
    <row r="42" spans="2:12" ht="20.100000000000001" customHeight="1" x14ac:dyDescent="0.3">
      <c r="B42" s="1"/>
      <c r="C42" s="13" t="s">
        <v>152</v>
      </c>
      <c r="D42" s="87">
        <f t="shared" si="15"/>
        <v>0</v>
      </c>
      <c r="E42" s="87">
        <f t="shared" si="15"/>
        <v>0</v>
      </c>
      <c r="F42" s="87">
        <f t="shared" si="15"/>
        <v>0</v>
      </c>
      <c r="G42" s="87">
        <f t="shared" si="15"/>
        <v>0</v>
      </c>
      <c r="H42" s="15"/>
      <c r="I42" s="87">
        <f>+I22+(I22*$M$111)</f>
        <v>0</v>
      </c>
      <c r="J42" s="87">
        <f>+J22+(J22*$M$111)</f>
        <v>0</v>
      </c>
      <c r="K42" s="87">
        <f>+K22+(K22*$M$111)</f>
        <v>0</v>
      </c>
      <c r="L42" s="87">
        <f t="shared" si="16"/>
        <v>0</v>
      </c>
    </row>
    <row r="43" spans="2:12" ht="20.100000000000001" customHeight="1" x14ac:dyDescent="0.3">
      <c r="B43" s="1"/>
      <c r="C43" s="13" t="s">
        <v>153</v>
      </c>
      <c r="D43" s="87">
        <f t="shared" si="15"/>
        <v>0</v>
      </c>
      <c r="E43" s="87">
        <f t="shared" si="15"/>
        <v>0</v>
      </c>
      <c r="F43" s="87">
        <f t="shared" si="15"/>
        <v>0</v>
      </c>
      <c r="G43" s="87">
        <f t="shared" si="15"/>
        <v>0</v>
      </c>
      <c r="H43" s="15"/>
      <c r="I43" s="87">
        <f t="shared" si="16"/>
        <v>0</v>
      </c>
      <c r="J43" s="87">
        <f t="shared" si="16"/>
        <v>0</v>
      </c>
      <c r="K43" s="87">
        <f t="shared" si="16"/>
        <v>0</v>
      </c>
      <c r="L43" s="87">
        <f t="shared" si="16"/>
        <v>0</v>
      </c>
    </row>
    <row r="44" spans="2:12" ht="20.100000000000001" customHeight="1" x14ac:dyDescent="0.3">
      <c r="B44" s="1"/>
      <c r="C44" s="16" t="s">
        <v>154</v>
      </c>
      <c r="D44" s="87">
        <f t="shared" si="15"/>
        <v>0</v>
      </c>
      <c r="E44" s="87">
        <f t="shared" si="15"/>
        <v>0</v>
      </c>
      <c r="F44" s="87">
        <f t="shared" si="15"/>
        <v>0</v>
      </c>
      <c r="G44" s="87">
        <f t="shared" si="15"/>
        <v>0</v>
      </c>
      <c r="H44" s="15"/>
      <c r="I44" s="87">
        <f t="shared" si="16"/>
        <v>0</v>
      </c>
      <c r="J44" s="87">
        <f t="shared" si="16"/>
        <v>0</v>
      </c>
      <c r="K44" s="87">
        <f t="shared" si="16"/>
        <v>0</v>
      </c>
      <c r="L44" s="87">
        <f t="shared" si="16"/>
        <v>0</v>
      </c>
    </row>
    <row r="45" spans="2:12" ht="20.100000000000001" customHeight="1" x14ac:dyDescent="0.3">
      <c r="B45" s="1"/>
      <c r="C45" s="16" t="s">
        <v>168</v>
      </c>
      <c r="D45" s="87">
        <f t="shared" si="15"/>
        <v>0</v>
      </c>
      <c r="E45" s="87">
        <f t="shared" si="15"/>
        <v>0</v>
      </c>
      <c r="F45" s="87">
        <f t="shared" si="15"/>
        <v>0</v>
      </c>
      <c r="G45" s="87">
        <f t="shared" si="15"/>
        <v>0</v>
      </c>
      <c r="H45" s="15"/>
      <c r="I45" s="87">
        <f t="shared" si="16"/>
        <v>0</v>
      </c>
      <c r="J45" s="87">
        <f t="shared" si="16"/>
        <v>0</v>
      </c>
      <c r="K45" s="87">
        <f t="shared" si="16"/>
        <v>0</v>
      </c>
      <c r="L45" s="87">
        <f t="shared" si="16"/>
        <v>0</v>
      </c>
    </row>
    <row r="46" spans="2:12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12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12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129</v>
      </c>
      <c r="J48" s="204"/>
      <c r="K48" s="204"/>
      <c r="L48" s="204"/>
    </row>
    <row r="49" spans="2:12" ht="20.100000000000001" customHeight="1" x14ac:dyDescent="0.3">
      <c r="B49" s="29"/>
      <c r="C49" s="175"/>
      <c r="D49" s="175"/>
      <c r="E49" s="86" t="s">
        <v>51</v>
      </c>
      <c r="F49" s="86" t="s">
        <v>52</v>
      </c>
      <c r="G49" s="86" t="s">
        <v>53</v>
      </c>
      <c r="H49" s="9"/>
      <c r="I49" s="204"/>
      <c r="J49" s="204"/>
      <c r="K49" s="204"/>
      <c r="L49" s="204"/>
    </row>
    <row r="50" spans="2:12" ht="20.100000000000001" customHeight="1" x14ac:dyDescent="0.3">
      <c r="B50" s="30"/>
      <c r="C50" s="13" t="s">
        <v>11</v>
      </c>
      <c r="D50" s="87">
        <f>+I20</f>
        <v>5749.59</v>
      </c>
      <c r="E50" s="87">
        <f>+J20</f>
        <v>1026.04</v>
      </c>
      <c r="F50" s="87">
        <f>+K20</f>
        <v>1026.04</v>
      </c>
      <c r="G50" s="87">
        <f>+L20</f>
        <v>1026.04</v>
      </c>
      <c r="H50" s="105"/>
      <c r="I50" s="204"/>
      <c r="J50" s="204"/>
      <c r="K50" s="204"/>
      <c r="L50" s="204"/>
    </row>
    <row r="51" spans="2:12" ht="20.100000000000001" customHeight="1" x14ac:dyDescent="0.3">
      <c r="B51" s="32"/>
      <c r="C51" s="13" t="s">
        <v>12</v>
      </c>
      <c r="D51" s="87">
        <f t="shared" ref="D51:G55" si="17">+I21</f>
        <v>0</v>
      </c>
      <c r="E51" s="87">
        <f t="shared" si="17"/>
        <v>0</v>
      </c>
      <c r="F51" s="87">
        <f t="shared" si="17"/>
        <v>0</v>
      </c>
      <c r="G51" s="87">
        <f t="shared" si="17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87">
        <f>+I22</f>
        <v>0</v>
      </c>
      <c r="E52" s="87">
        <f>+J22</f>
        <v>0</v>
      </c>
      <c r="F52" s="87">
        <f>+K22</f>
        <v>0</v>
      </c>
      <c r="G52" s="87">
        <f t="shared" si="17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87">
        <f t="shared" si="17"/>
        <v>0</v>
      </c>
      <c r="E53" s="87">
        <f t="shared" si="17"/>
        <v>0</v>
      </c>
      <c r="F53" s="87">
        <f t="shared" si="17"/>
        <v>0</v>
      </c>
      <c r="G53" s="87">
        <f t="shared" si="17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87">
        <f t="shared" si="17"/>
        <v>0</v>
      </c>
      <c r="E54" s="87">
        <f t="shared" si="17"/>
        <v>0</v>
      </c>
      <c r="F54" s="87">
        <f t="shared" si="17"/>
        <v>0</v>
      </c>
      <c r="G54" s="87">
        <f t="shared" si="17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87">
        <f t="shared" si="17"/>
        <v>0</v>
      </c>
      <c r="E55" s="87">
        <f t="shared" si="17"/>
        <v>0</v>
      </c>
      <c r="F55" s="87">
        <f t="shared" si="17"/>
        <v>0</v>
      </c>
      <c r="G55" s="87">
        <f t="shared" si="17"/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88"/>
      <c r="E60" s="88"/>
      <c r="F60" s="88"/>
      <c r="G60" s="88"/>
      <c r="H60" s="88"/>
      <c r="I60" s="88"/>
      <c r="J60" s="88"/>
      <c r="K60" s="88"/>
      <c r="L60" s="88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86" t="s">
        <v>51</v>
      </c>
      <c r="F64" s="86" t="s">
        <v>52</v>
      </c>
      <c r="G64" s="86" t="s">
        <v>53</v>
      </c>
      <c r="H64" s="9"/>
      <c r="I64" s="175"/>
      <c r="J64" s="86" t="s">
        <v>51</v>
      </c>
      <c r="K64" s="86" t="s">
        <v>52</v>
      </c>
      <c r="L64" s="86" t="s">
        <v>53</v>
      </c>
    </row>
    <row r="65" spans="2:12" ht="20.100000000000001" customHeight="1" x14ac:dyDescent="0.3">
      <c r="B65" s="1"/>
      <c r="C65" s="13" t="s">
        <v>11</v>
      </c>
      <c r="D65" s="87">
        <f>+I75</f>
        <v>4234.51</v>
      </c>
      <c r="E65" s="87">
        <f>+J75-(J75*$M$105)</f>
        <v>462.00210000000004</v>
      </c>
      <c r="F65" s="87">
        <f>+K75</f>
        <v>810.53000000000009</v>
      </c>
      <c r="G65" s="87">
        <f>+L75</f>
        <v>810.53000000000009</v>
      </c>
      <c r="H65" s="15"/>
      <c r="I65" s="87">
        <f>+I75</f>
        <v>4234.51</v>
      </c>
      <c r="J65" s="87">
        <f>+J75-(J75*$M$106)</f>
        <v>648.42400000000009</v>
      </c>
      <c r="K65" s="87">
        <f>+K75</f>
        <v>810.53000000000009</v>
      </c>
      <c r="L65" s="87">
        <f>+L75</f>
        <v>810.53000000000009</v>
      </c>
    </row>
    <row r="66" spans="2:12" ht="20.100000000000001" customHeight="1" x14ac:dyDescent="0.3">
      <c r="B66" s="1"/>
      <c r="C66" s="13" t="s">
        <v>12</v>
      </c>
      <c r="D66" s="87">
        <f t="shared" ref="D66:D70" si="18">+I76</f>
        <v>0</v>
      </c>
      <c r="E66" s="87">
        <f t="shared" ref="E66:E70" si="19">+J76-(J76*$M$105)</f>
        <v>0</v>
      </c>
      <c r="F66" s="87">
        <f t="shared" ref="F66:G70" si="20">+K76</f>
        <v>0</v>
      </c>
      <c r="G66" s="87">
        <f t="shared" si="20"/>
        <v>0</v>
      </c>
      <c r="H66" s="15"/>
      <c r="I66" s="87">
        <f t="shared" ref="I66:I70" si="21">+I76</f>
        <v>0</v>
      </c>
      <c r="J66" s="87">
        <f t="shared" ref="J66:J70" si="22">+J76-(J76*$M$106)</f>
        <v>0</v>
      </c>
      <c r="K66" s="87">
        <f t="shared" ref="K66:L70" si="23">+K76</f>
        <v>0</v>
      </c>
      <c r="L66" s="87">
        <f t="shared" si="23"/>
        <v>0</v>
      </c>
    </row>
    <row r="67" spans="2:12" ht="20.100000000000001" customHeight="1" x14ac:dyDescent="0.3">
      <c r="B67" s="1"/>
      <c r="C67" s="13" t="s">
        <v>152</v>
      </c>
      <c r="D67" s="87">
        <f>+I77</f>
        <v>0</v>
      </c>
      <c r="E67" s="87">
        <f>+J77-(J77*$M$105)</f>
        <v>0</v>
      </c>
      <c r="F67" s="87">
        <f>+K77</f>
        <v>0</v>
      </c>
      <c r="G67" s="87">
        <f t="shared" si="20"/>
        <v>0</v>
      </c>
      <c r="H67" s="15"/>
      <c r="I67" s="87">
        <f>+I77</f>
        <v>0</v>
      </c>
      <c r="J67" s="87">
        <f>+J77-(J77*$M$106)</f>
        <v>0</v>
      </c>
      <c r="K67" s="87">
        <f>+K77</f>
        <v>0</v>
      </c>
      <c r="L67" s="87">
        <f t="shared" si="23"/>
        <v>0</v>
      </c>
    </row>
    <row r="68" spans="2:12" ht="20.100000000000001" customHeight="1" x14ac:dyDescent="0.3">
      <c r="B68" s="1"/>
      <c r="C68" s="13" t="s">
        <v>153</v>
      </c>
      <c r="D68" s="87">
        <f t="shared" si="18"/>
        <v>0</v>
      </c>
      <c r="E68" s="87">
        <f t="shared" si="19"/>
        <v>0</v>
      </c>
      <c r="F68" s="87">
        <f t="shared" si="20"/>
        <v>0</v>
      </c>
      <c r="G68" s="87">
        <f t="shared" si="20"/>
        <v>0</v>
      </c>
      <c r="H68" s="15"/>
      <c r="I68" s="87">
        <f t="shared" si="21"/>
        <v>0</v>
      </c>
      <c r="J68" s="87">
        <f t="shared" si="22"/>
        <v>0</v>
      </c>
      <c r="K68" s="87">
        <f t="shared" si="23"/>
        <v>0</v>
      </c>
      <c r="L68" s="87">
        <f t="shared" si="23"/>
        <v>0</v>
      </c>
    </row>
    <row r="69" spans="2:12" ht="20.100000000000001" customHeight="1" x14ac:dyDescent="0.3">
      <c r="B69" s="1"/>
      <c r="C69" s="16" t="s">
        <v>154</v>
      </c>
      <c r="D69" s="87">
        <f t="shared" si="18"/>
        <v>0</v>
      </c>
      <c r="E69" s="87">
        <f t="shared" si="19"/>
        <v>0</v>
      </c>
      <c r="F69" s="87">
        <f t="shared" si="20"/>
        <v>0</v>
      </c>
      <c r="G69" s="87">
        <f t="shared" si="20"/>
        <v>0</v>
      </c>
      <c r="H69" s="15"/>
      <c r="I69" s="87">
        <f t="shared" si="21"/>
        <v>0</v>
      </c>
      <c r="J69" s="87">
        <f t="shared" si="22"/>
        <v>0</v>
      </c>
      <c r="K69" s="87">
        <f t="shared" si="23"/>
        <v>0</v>
      </c>
      <c r="L69" s="87">
        <f t="shared" si="23"/>
        <v>0</v>
      </c>
    </row>
    <row r="70" spans="2:12" ht="20.100000000000001" customHeight="1" x14ac:dyDescent="0.3">
      <c r="C70" s="16" t="s">
        <v>168</v>
      </c>
      <c r="D70" s="87">
        <f t="shared" si="18"/>
        <v>0</v>
      </c>
      <c r="E70" s="87">
        <f t="shared" si="19"/>
        <v>0</v>
      </c>
      <c r="F70" s="87">
        <f>+K80</f>
        <v>0</v>
      </c>
      <c r="G70" s="87">
        <f t="shared" si="20"/>
        <v>0</v>
      </c>
      <c r="H70" s="15"/>
      <c r="I70" s="87">
        <f t="shared" si="21"/>
        <v>0</v>
      </c>
      <c r="J70" s="87">
        <f t="shared" si="22"/>
        <v>0</v>
      </c>
      <c r="K70" s="87">
        <f t="shared" si="23"/>
        <v>0</v>
      </c>
      <c r="L70" s="87">
        <f t="shared" si="23"/>
        <v>0</v>
      </c>
    </row>
    <row r="71" spans="2:12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2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2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2" ht="20.100000000000001" customHeight="1" x14ac:dyDescent="0.3">
      <c r="C74" s="175"/>
      <c r="D74" s="175"/>
      <c r="E74" s="86" t="s">
        <v>51</v>
      </c>
      <c r="F74" s="86" t="s">
        <v>52</v>
      </c>
      <c r="G74" s="86" t="s">
        <v>53</v>
      </c>
      <c r="H74" s="9"/>
      <c r="I74" s="175"/>
      <c r="J74" s="86" t="s">
        <v>51</v>
      </c>
      <c r="K74" s="86" t="s">
        <v>52</v>
      </c>
      <c r="L74" s="86" t="s">
        <v>53</v>
      </c>
    </row>
    <row r="75" spans="2:12" ht="20.100000000000001" customHeight="1" x14ac:dyDescent="0.3">
      <c r="C75" s="13" t="s">
        <v>11</v>
      </c>
      <c r="D75" s="87">
        <f>+I75</f>
        <v>4234.51</v>
      </c>
      <c r="E75" s="87">
        <f>+J75-(J75*$M$107)</f>
        <v>729.47700000000009</v>
      </c>
      <c r="F75" s="87">
        <f>+K75</f>
        <v>810.53000000000009</v>
      </c>
      <c r="G75" s="87">
        <f>+L75</f>
        <v>810.53000000000009</v>
      </c>
      <c r="H75" s="15"/>
      <c r="I75" s="87">
        <v>4234.51</v>
      </c>
      <c r="J75" s="87">
        <v>810.53000000000009</v>
      </c>
      <c r="K75" s="87">
        <v>810.53000000000009</v>
      </c>
      <c r="L75" s="87">
        <v>810.53000000000009</v>
      </c>
    </row>
    <row r="76" spans="2:12" ht="20.100000000000001" customHeight="1" x14ac:dyDescent="0.3">
      <c r="C76" s="13" t="s">
        <v>12</v>
      </c>
      <c r="D76" s="87">
        <f t="shared" ref="D76:D80" si="24">+I76</f>
        <v>0</v>
      </c>
      <c r="E76" s="87">
        <f t="shared" ref="E76:E80" si="25">+J76-(J76*$M$107)</f>
        <v>0</v>
      </c>
      <c r="F76" s="87">
        <f t="shared" ref="F76:G80" si="26">+K76</f>
        <v>0</v>
      </c>
      <c r="G76" s="87">
        <f t="shared" si="26"/>
        <v>0</v>
      </c>
      <c r="H76" s="15"/>
      <c r="I76" s="87"/>
      <c r="J76" s="87"/>
      <c r="K76" s="87"/>
      <c r="L76" s="87"/>
    </row>
    <row r="77" spans="2:12" ht="20.100000000000001" customHeight="1" x14ac:dyDescent="0.3">
      <c r="C77" s="13" t="s">
        <v>152</v>
      </c>
      <c r="D77" s="87">
        <f>+I77</f>
        <v>0</v>
      </c>
      <c r="E77" s="87">
        <f>+J77-(J77*$M$107)</f>
        <v>0</v>
      </c>
      <c r="F77" s="87">
        <f>+K77</f>
        <v>0</v>
      </c>
      <c r="G77" s="87">
        <f t="shared" si="26"/>
        <v>0</v>
      </c>
      <c r="H77" s="15"/>
      <c r="I77" s="87"/>
      <c r="J77" s="87"/>
      <c r="K77" s="87"/>
      <c r="L77" s="87"/>
    </row>
    <row r="78" spans="2:12" ht="20.100000000000001" customHeight="1" x14ac:dyDescent="0.3">
      <c r="C78" s="13" t="s">
        <v>153</v>
      </c>
      <c r="D78" s="87">
        <f t="shared" si="24"/>
        <v>0</v>
      </c>
      <c r="E78" s="87">
        <f t="shared" si="25"/>
        <v>0</v>
      </c>
      <c r="F78" s="87">
        <f t="shared" si="26"/>
        <v>0</v>
      </c>
      <c r="G78" s="87">
        <f t="shared" si="26"/>
        <v>0</v>
      </c>
      <c r="H78" s="15"/>
      <c r="I78" s="87"/>
      <c r="J78" s="87"/>
      <c r="K78" s="87"/>
      <c r="L78" s="87"/>
    </row>
    <row r="79" spans="2:12" ht="20.100000000000001" customHeight="1" x14ac:dyDescent="0.3">
      <c r="C79" s="16" t="s">
        <v>154</v>
      </c>
      <c r="D79" s="87">
        <f t="shared" si="24"/>
        <v>0</v>
      </c>
      <c r="E79" s="87">
        <f t="shared" si="25"/>
        <v>0</v>
      </c>
      <c r="F79" s="87">
        <f t="shared" si="26"/>
        <v>0</v>
      </c>
      <c r="G79" s="87">
        <f t="shared" si="26"/>
        <v>0</v>
      </c>
      <c r="H79" s="15"/>
      <c r="I79" s="87"/>
      <c r="J79" s="87"/>
      <c r="K79" s="87"/>
      <c r="L79" s="87"/>
    </row>
    <row r="80" spans="2:12" ht="20.100000000000001" customHeight="1" x14ac:dyDescent="0.3">
      <c r="C80" s="16" t="s">
        <v>168</v>
      </c>
      <c r="D80" s="87">
        <f t="shared" si="24"/>
        <v>0</v>
      </c>
      <c r="E80" s="87">
        <f t="shared" si="25"/>
        <v>0</v>
      </c>
      <c r="F80" s="87">
        <f t="shared" si="26"/>
        <v>0</v>
      </c>
      <c r="G80" s="87">
        <f t="shared" si="26"/>
        <v>0</v>
      </c>
      <c r="H80" s="15"/>
      <c r="I80" s="87"/>
      <c r="J80" s="87"/>
      <c r="K80" s="87"/>
      <c r="L80" s="87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86" t="s">
        <v>51</v>
      </c>
      <c r="F84" s="86" t="s">
        <v>52</v>
      </c>
      <c r="G84" s="86" t="s">
        <v>53</v>
      </c>
      <c r="H84" s="10"/>
      <c r="I84" s="177"/>
      <c r="J84" s="86" t="s">
        <v>51</v>
      </c>
      <c r="K84" s="86" t="s">
        <v>52</v>
      </c>
      <c r="L84" s="86" t="s">
        <v>53</v>
      </c>
    </row>
    <row r="85" spans="3:12" ht="20.100000000000001" customHeight="1" x14ac:dyDescent="0.3">
      <c r="C85" s="13" t="s">
        <v>11</v>
      </c>
      <c r="D85" s="87">
        <f>+I75+(I75*$M$109)</f>
        <v>6351.7650000000003</v>
      </c>
      <c r="E85" s="87">
        <f t="shared" ref="E85:G90" si="27">+J75+(J75*$M$109)</f>
        <v>1215.7950000000001</v>
      </c>
      <c r="F85" s="87">
        <f t="shared" si="27"/>
        <v>1215.7950000000001</v>
      </c>
      <c r="G85" s="87">
        <f t="shared" si="27"/>
        <v>1215.7950000000001</v>
      </c>
      <c r="H85" s="15"/>
      <c r="I85" s="87">
        <f>+I75+(I75*$M$111)</f>
        <v>5504.8630000000003</v>
      </c>
      <c r="J85" s="87">
        <f t="shared" ref="J85:L85" si="28">+J75+(J75*$M$111)</f>
        <v>1053.6890000000001</v>
      </c>
      <c r="K85" s="87">
        <f t="shared" si="28"/>
        <v>1053.6890000000001</v>
      </c>
      <c r="L85" s="87">
        <f t="shared" si="28"/>
        <v>1053.6890000000001</v>
      </c>
    </row>
    <row r="86" spans="3:12" ht="20.100000000000001" customHeight="1" x14ac:dyDescent="0.3">
      <c r="C86" s="13" t="s">
        <v>12</v>
      </c>
      <c r="D86" s="87">
        <f t="shared" ref="D86:D90" si="29">+I76+(I76*$M$109)</f>
        <v>0</v>
      </c>
      <c r="E86" s="87">
        <f t="shared" si="27"/>
        <v>0</v>
      </c>
      <c r="F86" s="87">
        <f t="shared" si="27"/>
        <v>0</v>
      </c>
      <c r="G86" s="87">
        <f t="shared" si="27"/>
        <v>0</v>
      </c>
      <c r="H86" s="15"/>
      <c r="I86" s="87">
        <f t="shared" ref="I86:L90" si="30">+I76+(I76*$M$111)</f>
        <v>0</v>
      </c>
      <c r="J86" s="87">
        <f t="shared" si="30"/>
        <v>0</v>
      </c>
      <c r="K86" s="87">
        <f t="shared" si="30"/>
        <v>0</v>
      </c>
      <c r="L86" s="87">
        <f t="shared" si="30"/>
        <v>0</v>
      </c>
    </row>
    <row r="87" spans="3:12" ht="20.100000000000001" customHeight="1" x14ac:dyDescent="0.3">
      <c r="C87" s="13" t="s">
        <v>152</v>
      </c>
      <c r="D87" s="87">
        <f>+I77+(I77*$M$109)</f>
        <v>0</v>
      </c>
      <c r="E87" s="87">
        <f>+J77+(J77*$M$109)</f>
        <v>0</v>
      </c>
      <c r="F87" s="87">
        <f>+K77+(K77*$M$109)</f>
        <v>0</v>
      </c>
      <c r="G87" s="87">
        <f t="shared" si="27"/>
        <v>0</v>
      </c>
      <c r="H87" s="15"/>
      <c r="I87" s="87">
        <f>+I77+(I77*$M$111)</f>
        <v>0</v>
      </c>
      <c r="J87" s="87">
        <f>+J77+(J77*$M$111)</f>
        <v>0</v>
      </c>
      <c r="K87" s="87">
        <f>+K77+(K77*$M$111)</f>
        <v>0</v>
      </c>
      <c r="L87" s="87">
        <f t="shared" si="30"/>
        <v>0</v>
      </c>
    </row>
    <row r="88" spans="3:12" ht="20.100000000000001" customHeight="1" x14ac:dyDescent="0.3">
      <c r="C88" s="13" t="s">
        <v>153</v>
      </c>
      <c r="D88" s="87">
        <f t="shared" si="29"/>
        <v>0</v>
      </c>
      <c r="E88" s="87">
        <f t="shared" si="27"/>
        <v>0</v>
      </c>
      <c r="F88" s="87">
        <f t="shared" si="27"/>
        <v>0</v>
      </c>
      <c r="G88" s="87">
        <f t="shared" si="27"/>
        <v>0</v>
      </c>
      <c r="H88" s="15"/>
      <c r="I88" s="87">
        <f t="shared" si="30"/>
        <v>0</v>
      </c>
      <c r="J88" s="87">
        <f t="shared" si="30"/>
        <v>0</v>
      </c>
      <c r="K88" s="87">
        <f t="shared" si="30"/>
        <v>0</v>
      </c>
      <c r="L88" s="87">
        <f t="shared" si="30"/>
        <v>0</v>
      </c>
    </row>
    <row r="89" spans="3:12" ht="20.100000000000001" customHeight="1" x14ac:dyDescent="0.3">
      <c r="C89" s="16" t="s">
        <v>154</v>
      </c>
      <c r="D89" s="87">
        <f t="shared" si="29"/>
        <v>0</v>
      </c>
      <c r="E89" s="87">
        <f t="shared" si="27"/>
        <v>0</v>
      </c>
      <c r="F89" s="87">
        <f t="shared" si="27"/>
        <v>0</v>
      </c>
      <c r="G89" s="87">
        <f t="shared" si="27"/>
        <v>0</v>
      </c>
      <c r="H89" s="15"/>
      <c r="I89" s="87">
        <f t="shared" si="30"/>
        <v>0</v>
      </c>
      <c r="J89" s="87">
        <f t="shared" si="30"/>
        <v>0</v>
      </c>
      <c r="K89" s="87">
        <f t="shared" si="30"/>
        <v>0</v>
      </c>
      <c r="L89" s="87">
        <f t="shared" si="30"/>
        <v>0</v>
      </c>
    </row>
    <row r="90" spans="3:12" ht="20.100000000000001" customHeight="1" x14ac:dyDescent="0.3">
      <c r="C90" s="16" t="s">
        <v>168</v>
      </c>
      <c r="D90" s="87">
        <f t="shared" si="29"/>
        <v>0</v>
      </c>
      <c r="E90" s="87">
        <f t="shared" si="27"/>
        <v>0</v>
      </c>
      <c r="F90" s="87">
        <f t="shared" si="27"/>
        <v>0</v>
      </c>
      <c r="G90" s="87">
        <f t="shared" si="27"/>
        <v>0</v>
      </c>
      <c r="H90" s="15"/>
      <c r="I90" s="87">
        <f t="shared" si="30"/>
        <v>0</v>
      </c>
      <c r="J90" s="87">
        <f t="shared" si="30"/>
        <v>0</v>
      </c>
      <c r="K90" s="87">
        <f t="shared" si="30"/>
        <v>0</v>
      </c>
      <c r="L90" s="87">
        <f t="shared" si="30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86" t="s">
        <v>51</v>
      </c>
      <c r="F94" s="86" t="s">
        <v>52</v>
      </c>
      <c r="G94" s="86" t="s">
        <v>53</v>
      </c>
      <c r="H94" s="9"/>
      <c r="L94" s="9"/>
    </row>
    <row r="95" spans="3:12" ht="20.100000000000001" customHeight="1" x14ac:dyDescent="0.3">
      <c r="C95" s="13" t="s">
        <v>11</v>
      </c>
      <c r="D95" s="87">
        <f>+I75+(I75*$M$110)</f>
        <v>6775.2160000000003</v>
      </c>
      <c r="E95" s="87">
        <f t="shared" ref="E95:G100" si="31">+J75+(J75*$M$110)</f>
        <v>1296.8480000000002</v>
      </c>
      <c r="F95" s="87">
        <f t="shared" si="31"/>
        <v>1296.8480000000002</v>
      </c>
      <c r="G95" s="87">
        <f t="shared" si="31"/>
        <v>1296.8480000000002</v>
      </c>
      <c r="H95" s="9"/>
      <c r="L95" s="9"/>
    </row>
    <row r="96" spans="3:12" ht="20.100000000000001" customHeight="1" x14ac:dyDescent="0.3">
      <c r="C96" s="13" t="s">
        <v>12</v>
      </c>
      <c r="D96" s="87">
        <f t="shared" ref="D96:D100" si="32">+I76+(I76*$M$110)</f>
        <v>0</v>
      </c>
      <c r="E96" s="87">
        <f t="shared" si="31"/>
        <v>0</v>
      </c>
      <c r="F96" s="87">
        <f t="shared" si="31"/>
        <v>0</v>
      </c>
      <c r="G96" s="87">
        <f t="shared" si="31"/>
        <v>0</v>
      </c>
      <c r="H96" s="9"/>
      <c r="L96" s="9"/>
    </row>
    <row r="97" spans="2:13" ht="20.100000000000001" customHeight="1" x14ac:dyDescent="0.3">
      <c r="C97" s="13" t="s">
        <v>152</v>
      </c>
      <c r="D97" s="87">
        <f>+I77+(I77*$M$110)</f>
        <v>0</v>
      </c>
      <c r="E97" s="87">
        <f>+J77+(J77*$M$110)</f>
        <v>0</v>
      </c>
      <c r="F97" s="87">
        <f>+K77+(K77*$M$110)</f>
        <v>0</v>
      </c>
      <c r="G97" s="87">
        <f t="shared" si="31"/>
        <v>0</v>
      </c>
      <c r="H97" s="9"/>
      <c r="L97" s="9"/>
    </row>
    <row r="98" spans="2:13" ht="20.100000000000001" customHeight="1" x14ac:dyDescent="0.3">
      <c r="C98" s="13" t="s">
        <v>153</v>
      </c>
      <c r="D98" s="87">
        <f t="shared" si="32"/>
        <v>0</v>
      </c>
      <c r="E98" s="87">
        <f t="shared" si="31"/>
        <v>0</v>
      </c>
      <c r="F98" s="87">
        <f t="shared" si="31"/>
        <v>0</v>
      </c>
      <c r="G98" s="87">
        <f t="shared" si="31"/>
        <v>0</v>
      </c>
      <c r="H98" s="9"/>
      <c r="L98" s="9"/>
    </row>
    <row r="99" spans="2:13" ht="20.100000000000001" customHeight="1" x14ac:dyDescent="0.3">
      <c r="C99" s="16" t="s">
        <v>154</v>
      </c>
      <c r="D99" s="87">
        <f t="shared" si="32"/>
        <v>0</v>
      </c>
      <c r="E99" s="87">
        <f t="shared" si="31"/>
        <v>0</v>
      </c>
      <c r="F99" s="87">
        <f t="shared" si="31"/>
        <v>0</v>
      </c>
      <c r="G99" s="87">
        <f t="shared" si="31"/>
        <v>0</v>
      </c>
      <c r="H99" s="42"/>
      <c r="L99" s="9"/>
    </row>
    <row r="100" spans="2:13" ht="20.100000000000001" customHeight="1" x14ac:dyDescent="0.3">
      <c r="C100" s="16" t="s">
        <v>168</v>
      </c>
      <c r="D100" s="87">
        <f t="shared" si="32"/>
        <v>0</v>
      </c>
      <c r="E100" s="87">
        <f t="shared" si="31"/>
        <v>0</v>
      </c>
      <c r="F100" s="87">
        <f t="shared" si="31"/>
        <v>0</v>
      </c>
      <c r="G100" s="87">
        <f t="shared" si="31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43"/>
      <c r="L102" s="4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9" t="s">
        <v>130</v>
      </c>
      <c r="L103" s="220"/>
      <c r="M103" s="221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90" t="s">
        <v>48</v>
      </c>
      <c r="L104" s="62" t="s">
        <v>47</v>
      </c>
      <c r="M104" s="91" t="s">
        <v>46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92" t="s">
        <v>45</v>
      </c>
      <c r="L105" s="48">
        <v>0.45</v>
      </c>
      <c r="M105" s="48">
        <v>0.43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92" t="s">
        <v>44</v>
      </c>
      <c r="L106" s="113">
        <v>0.22500000000000001</v>
      </c>
      <c r="M106" s="48">
        <v>0.2</v>
      </c>
    </row>
    <row r="107" spans="2:13" ht="20.100000000000001" customHeight="1" x14ac:dyDescent="0.3">
      <c r="B107" s="9"/>
      <c r="C107" s="161" t="s">
        <v>31</v>
      </c>
      <c r="D107" s="162">
        <v>5.46</v>
      </c>
      <c r="E107" s="163"/>
      <c r="F107" s="163"/>
      <c r="G107" s="163"/>
      <c r="H107" s="163"/>
      <c r="I107" s="164"/>
      <c r="J107" s="46"/>
      <c r="K107" s="92" t="s">
        <v>43</v>
      </c>
      <c r="L107" s="48">
        <v>0.1</v>
      </c>
      <c r="M107" s="48">
        <v>0.1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0.100000000000001" customHeight="1" x14ac:dyDescent="0.3">
      <c r="C109" s="171" t="s">
        <v>33</v>
      </c>
      <c r="D109" s="162">
        <v>97.34</v>
      </c>
      <c r="E109" s="163"/>
      <c r="F109" s="163"/>
      <c r="G109" s="163"/>
      <c r="H109" s="163"/>
      <c r="I109" s="164"/>
      <c r="K109" s="149" t="s">
        <v>42</v>
      </c>
      <c r="L109" s="150"/>
      <c r="M109" s="80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80">
        <v>0.6</v>
      </c>
    </row>
    <row r="111" spans="2:13" ht="20.100000000000001" customHeight="1" x14ac:dyDescent="0.3">
      <c r="C111" s="49"/>
      <c r="K111" s="149" t="s">
        <v>34</v>
      </c>
      <c r="L111" s="150"/>
      <c r="M111" s="80">
        <v>0.3</v>
      </c>
    </row>
  </sheetData>
  <mergeCells count="90">
    <mergeCell ref="K111:L111"/>
    <mergeCell ref="C103:I106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1:N22"/>
    <mergeCell ref="N23:N24"/>
    <mergeCell ref="C27:G27"/>
    <mergeCell ref="I27:L27"/>
    <mergeCell ref="C28:C29"/>
    <mergeCell ref="D28:D29"/>
    <mergeCell ref="E28:G28"/>
    <mergeCell ref="I28:I29"/>
    <mergeCell ref="J28:L28"/>
    <mergeCell ref="N12:N13"/>
    <mergeCell ref="C17:G17"/>
    <mergeCell ref="I17:L17"/>
    <mergeCell ref="N17:N18"/>
    <mergeCell ref="C18:C19"/>
    <mergeCell ref="D18:D19"/>
    <mergeCell ref="E18:G18"/>
    <mergeCell ref="I18:I19"/>
    <mergeCell ref="J18:L18"/>
    <mergeCell ref="N19:N20"/>
    <mergeCell ref="N10:N11"/>
    <mergeCell ref="C1:L1"/>
    <mergeCell ref="C2:L2"/>
    <mergeCell ref="N3:T3"/>
    <mergeCell ref="C4:L4"/>
    <mergeCell ref="C5:L6"/>
    <mergeCell ref="N6:N7"/>
    <mergeCell ref="C7:G7"/>
    <mergeCell ref="I7:L7"/>
    <mergeCell ref="C8:C9"/>
    <mergeCell ref="D8:D9"/>
    <mergeCell ref="E8:G8"/>
    <mergeCell ref="J8:L8"/>
    <mergeCell ref="N8:N9"/>
  </mergeCells>
  <pageMargins left="0.25" right="0.25" top="0.75" bottom="0.75" header="0.3" footer="0.3"/>
  <pageSetup paperSize="5" scale="4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D767-4BC1-4C6B-A144-5589E831A669}">
  <sheetPr codeName="Hoja13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4" width="18.7109375" style="3"/>
    <col min="15" max="16384" width="18.7109375" style="2"/>
  </cols>
  <sheetData>
    <row r="1" spans="2:17" ht="24.95" customHeight="1" x14ac:dyDescent="0.3">
      <c r="B1" s="1"/>
      <c r="C1" s="198" t="s">
        <v>60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O2" s="3"/>
      <c r="P2" s="3"/>
      <c r="Q2" s="3"/>
    </row>
    <row r="3" spans="2:17" ht="24.95" customHeight="1" x14ac:dyDescent="0.35">
      <c r="B3" s="4"/>
      <c r="C3" s="148"/>
      <c r="D3" s="54"/>
      <c r="E3" s="54"/>
      <c r="F3" s="54"/>
      <c r="G3" s="54"/>
      <c r="H3" s="54"/>
      <c r="I3" s="54"/>
      <c r="J3" s="54"/>
      <c r="K3" s="7"/>
      <c r="L3" s="68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7" ht="37.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  <c r="O6" s="3"/>
      <c r="P6" s="3"/>
      <c r="Q6" s="3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  <c r="O7" s="3"/>
      <c r="P7" s="3"/>
      <c r="Q7" s="3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  <c r="O8" s="3"/>
      <c r="P8" s="3"/>
      <c r="Q8" s="3"/>
    </row>
    <row r="9" spans="2:17" ht="20.100000000000001" customHeight="1" x14ac:dyDescent="0.3">
      <c r="B9" s="1"/>
      <c r="C9" s="175"/>
      <c r="D9" s="177"/>
      <c r="E9" s="52" t="s">
        <v>7</v>
      </c>
      <c r="F9" s="52" t="s">
        <v>8</v>
      </c>
      <c r="G9" s="52" t="s">
        <v>9</v>
      </c>
      <c r="H9" s="10"/>
      <c r="I9" s="11" t="s">
        <v>10</v>
      </c>
      <c r="J9" s="52" t="s">
        <v>7</v>
      </c>
      <c r="K9" s="52" t="s">
        <v>8</v>
      </c>
      <c r="L9" s="52" t="s">
        <v>9</v>
      </c>
      <c r="M9" s="1"/>
      <c r="N9" s="1"/>
      <c r="O9" s="3"/>
      <c r="P9" s="3"/>
      <c r="Q9" s="3"/>
    </row>
    <row r="10" spans="2:17" ht="20.100000000000001" customHeight="1" x14ac:dyDescent="0.3">
      <c r="B10" s="1"/>
      <c r="C10" s="13" t="s">
        <v>11</v>
      </c>
      <c r="D10" s="51">
        <f t="shared" ref="D10" si="0">+I20-(I20*$L$105)</f>
        <v>1809.2880000000005</v>
      </c>
      <c r="E10" s="51">
        <f t="shared" ref="E10" si="1">+J20-(J20*$L$105)</f>
        <v>394.12500000000011</v>
      </c>
      <c r="F10" s="51">
        <f t="shared" ref="F10" si="2">+K20</f>
        <v>1313.7500000000002</v>
      </c>
      <c r="G10" s="51">
        <f t="shared" ref="G10" si="3">+L20</f>
        <v>1313.7500000000002</v>
      </c>
      <c r="H10" s="15"/>
      <c r="I10" s="115">
        <f>+I20-(I20*$L$106)</f>
        <v>3618.576</v>
      </c>
      <c r="J10" s="115">
        <f>+J20-(J20*$L$106)</f>
        <v>788.25000000000011</v>
      </c>
      <c r="K10" s="115">
        <f>+K20</f>
        <v>1313.7500000000002</v>
      </c>
      <c r="L10" s="115">
        <f>+L20</f>
        <v>1313.7500000000002</v>
      </c>
      <c r="M10" s="1"/>
      <c r="N10" s="1"/>
      <c r="O10" s="3"/>
      <c r="P10" s="3"/>
      <c r="Q10" s="3"/>
    </row>
    <row r="11" spans="2:17" ht="20.100000000000001" customHeight="1" x14ac:dyDescent="0.3">
      <c r="B11" s="1"/>
      <c r="C11" s="13" t="s">
        <v>12</v>
      </c>
      <c r="D11" s="51">
        <f t="shared" ref="D11:E15" si="4">+I21-(I21*$L$105)</f>
        <v>0</v>
      </c>
      <c r="E11" s="51">
        <f t="shared" si="4"/>
        <v>0</v>
      </c>
      <c r="F11" s="51">
        <f t="shared" ref="F11:G15" si="5">+K21</f>
        <v>0</v>
      </c>
      <c r="G11" s="51">
        <f t="shared" si="5"/>
        <v>0</v>
      </c>
      <c r="H11" s="15"/>
      <c r="I11" s="51">
        <f t="shared" ref="I11:J15" si="6">+I21-(I21*$L$106)</f>
        <v>0</v>
      </c>
      <c r="J11" s="51">
        <f t="shared" si="6"/>
        <v>0</v>
      </c>
      <c r="K11" s="51">
        <f t="shared" ref="K11:L15" si="7">+K21</f>
        <v>0</v>
      </c>
      <c r="L11" s="51">
        <f t="shared" si="7"/>
        <v>0</v>
      </c>
      <c r="M11" s="1"/>
      <c r="N11" s="1"/>
      <c r="O11" s="3"/>
      <c r="P11" s="3"/>
      <c r="Q11" s="3"/>
    </row>
    <row r="12" spans="2:17" ht="20.100000000000001" customHeight="1" x14ac:dyDescent="0.3">
      <c r="B12" s="1"/>
      <c r="C12" s="13" t="s">
        <v>152</v>
      </c>
      <c r="D12" s="51">
        <f t="shared" si="4"/>
        <v>0</v>
      </c>
      <c r="E12" s="51">
        <f t="shared" si="4"/>
        <v>0</v>
      </c>
      <c r="F12" s="51">
        <f t="shared" si="5"/>
        <v>0</v>
      </c>
      <c r="G12" s="51">
        <f t="shared" si="5"/>
        <v>0</v>
      </c>
      <c r="H12" s="15"/>
      <c r="I12" s="51">
        <f t="shared" si="6"/>
        <v>0</v>
      </c>
      <c r="J12" s="51">
        <f t="shared" si="6"/>
        <v>0</v>
      </c>
      <c r="K12" s="51">
        <f t="shared" si="7"/>
        <v>0</v>
      </c>
      <c r="L12" s="51">
        <f t="shared" si="7"/>
        <v>0</v>
      </c>
      <c r="M12" s="1"/>
      <c r="N12" s="1"/>
      <c r="O12" s="3"/>
      <c r="P12" s="3"/>
      <c r="Q12" s="3"/>
    </row>
    <row r="13" spans="2:17" ht="20.100000000000001" customHeight="1" x14ac:dyDescent="0.3">
      <c r="B13" s="1"/>
      <c r="C13" s="13" t="s">
        <v>153</v>
      </c>
      <c r="D13" s="51">
        <f t="shared" si="4"/>
        <v>0</v>
      </c>
      <c r="E13" s="51">
        <f t="shared" si="4"/>
        <v>0</v>
      </c>
      <c r="F13" s="51">
        <f t="shared" si="5"/>
        <v>0</v>
      </c>
      <c r="G13" s="51">
        <f t="shared" si="5"/>
        <v>0</v>
      </c>
      <c r="H13" s="15"/>
      <c r="I13" s="51">
        <f t="shared" si="6"/>
        <v>0</v>
      </c>
      <c r="J13" s="51">
        <f t="shared" si="6"/>
        <v>0</v>
      </c>
      <c r="K13" s="51">
        <f t="shared" si="7"/>
        <v>0</v>
      </c>
      <c r="L13" s="51">
        <f t="shared" si="7"/>
        <v>0</v>
      </c>
      <c r="M13" s="1"/>
      <c r="N13" s="1"/>
      <c r="O13" s="3"/>
      <c r="P13" s="3"/>
      <c r="Q13" s="3"/>
    </row>
    <row r="14" spans="2:17" ht="20.100000000000001" customHeight="1" x14ac:dyDescent="0.3">
      <c r="B14" s="1"/>
      <c r="C14" s="16" t="s">
        <v>154</v>
      </c>
      <c r="D14" s="51">
        <f t="shared" si="4"/>
        <v>0</v>
      </c>
      <c r="E14" s="51">
        <f t="shared" si="4"/>
        <v>0</v>
      </c>
      <c r="F14" s="51">
        <f t="shared" si="5"/>
        <v>0</v>
      </c>
      <c r="G14" s="51">
        <f t="shared" si="5"/>
        <v>0</v>
      </c>
      <c r="H14" s="15"/>
      <c r="I14" s="51">
        <f t="shared" si="6"/>
        <v>0</v>
      </c>
      <c r="J14" s="51">
        <f t="shared" si="6"/>
        <v>0</v>
      </c>
      <c r="K14" s="51">
        <f t="shared" si="7"/>
        <v>0</v>
      </c>
      <c r="L14" s="51">
        <f t="shared" si="7"/>
        <v>0</v>
      </c>
      <c r="M14" s="1"/>
      <c r="N14" s="1"/>
      <c r="O14" s="3"/>
      <c r="P14" s="3"/>
      <c r="Q14" s="3"/>
    </row>
    <row r="15" spans="2:17" ht="20.100000000000001" customHeight="1" x14ac:dyDescent="0.3">
      <c r="B15" s="1"/>
      <c r="C15" s="16" t="s">
        <v>168</v>
      </c>
      <c r="D15" s="51">
        <f t="shared" si="4"/>
        <v>0</v>
      </c>
      <c r="E15" s="51">
        <f t="shared" si="4"/>
        <v>0</v>
      </c>
      <c r="F15" s="51">
        <f t="shared" si="5"/>
        <v>0</v>
      </c>
      <c r="G15" s="51">
        <f t="shared" si="5"/>
        <v>0</v>
      </c>
      <c r="H15" s="15"/>
      <c r="I15" s="51">
        <f t="shared" si="6"/>
        <v>0</v>
      </c>
      <c r="J15" s="51">
        <f t="shared" si="6"/>
        <v>0</v>
      </c>
      <c r="K15" s="51">
        <f t="shared" si="7"/>
        <v>0</v>
      </c>
      <c r="L15" s="51">
        <f t="shared" si="7"/>
        <v>0</v>
      </c>
      <c r="M15" s="1"/>
      <c r="N15" s="1"/>
      <c r="O15" s="3"/>
      <c r="P15" s="3"/>
      <c r="Q15" s="3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  <c r="O16" s="3"/>
      <c r="P16" s="3"/>
      <c r="Q16" s="3"/>
    </row>
    <row r="17" spans="2:17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  <c r="O17" s="3"/>
      <c r="P17" s="3"/>
      <c r="Q17" s="3"/>
    </row>
    <row r="18" spans="2:17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1"/>
      <c r="O18" s="3"/>
      <c r="P18" s="3"/>
      <c r="Q18" s="3"/>
    </row>
    <row r="19" spans="2:17" ht="20.100000000000001" customHeight="1" x14ac:dyDescent="0.3">
      <c r="B19" s="1"/>
      <c r="C19" s="175"/>
      <c r="D19" s="175"/>
      <c r="E19" s="52" t="s">
        <v>7</v>
      </c>
      <c r="F19" s="52" t="s">
        <v>8</v>
      </c>
      <c r="G19" s="52" t="s">
        <v>9</v>
      </c>
      <c r="H19" s="9"/>
      <c r="I19" s="18" t="s">
        <v>10</v>
      </c>
      <c r="J19" s="52" t="s">
        <v>7</v>
      </c>
      <c r="K19" s="52" t="s">
        <v>8</v>
      </c>
      <c r="L19" s="52" t="s">
        <v>9</v>
      </c>
      <c r="O19" s="3"/>
      <c r="P19" s="3"/>
      <c r="Q19" s="3"/>
    </row>
    <row r="20" spans="2:17" ht="20.100000000000001" customHeight="1" x14ac:dyDescent="0.3">
      <c r="B20" s="21"/>
      <c r="C20" s="13" t="s">
        <v>11</v>
      </c>
      <c r="D20" s="51">
        <f t="shared" ref="D20" si="8">+I20-(I20*$L$107)</f>
        <v>5126.3159999999998</v>
      </c>
      <c r="E20" s="51">
        <f t="shared" ref="E20" si="9">+J20-(J20*$L$107)</f>
        <v>1116.6875000000002</v>
      </c>
      <c r="F20" s="51">
        <f t="shared" ref="F20" si="10">+K20</f>
        <v>1313.7500000000002</v>
      </c>
      <c r="G20" s="51">
        <f t="shared" ref="G20" si="11">+L20</f>
        <v>1313.7500000000002</v>
      </c>
      <c r="H20" s="15"/>
      <c r="I20" s="51">
        <v>6030.96</v>
      </c>
      <c r="J20" s="51">
        <v>1313.7500000000002</v>
      </c>
      <c r="K20" s="51">
        <v>1313.7500000000002</v>
      </c>
      <c r="L20" s="51">
        <v>1313.7500000000002</v>
      </c>
      <c r="O20" s="3"/>
      <c r="P20" s="3"/>
      <c r="Q20" s="3"/>
    </row>
    <row r="21" spans="2:17" ht="20.100000000000001" customHeight="1" x14ac:dyDescent="0.3">
      <c r="B21" s="21"/>
      <c r="C21" s="13" t="s">
        <v>12</v>
      </c>
      <c r="D21" s="51">
        <f t="shared" ref="D21:E25" si="12">+I21-(I21*$L$107)</f>
        <v>0</v>
      </c>
      <c r="E21" s="51">
        <f t="shared" si="12"/>
        <v>0</v>
      </c>
      <c r="F21" s="51">
        <f t="shared" ref="F21:G25" si="13">+K21</f>
        <v>0</v>
      </c>
      <c r="G21" s="51">
        <f t="shared" si="13"/>
        <v>0</v>
      </c>
      <c r="H21" s="15"/>
      <c r="I21" s="51"/>
      <c r="J21" s="51"/>
      <c r="K21" s="51"/>
      <c r="L21" s="51"/>
      <c r="O21" s="3"/>
      <c r="P21" s="3"/>
      <c r="Q21" s="3"/>
    </row>
    <row r="22" spans="2:17" ht="20.100000000000001" customHeight="1" x14ac:dyDescent="0.3">
      <c r="B22" s="21"/>
      <c r="C22" s="13" t="s">
        <v>152</v>
      </c>
      <c r="D22" s="51">
        <f t="shared" si="12"/>
        <v>0</v>
      </c>
      <c r="E22" s="51">
        <f t="shared" si="12"/>
        <v>0</v>
      </c>
      <c r="F22" s="51">
        <f t="shared" si="13"/>
        <v>0</v>
      </c>
      <c r="G22" s="51">
        <f t="shared" si="13"/>
        <v>0</v>
      </c>
      <c r="H22" s="15"/>
      <c r="I22" s="51"/>
      <c r="J22" s="51"/>
      <c r="K22" s="51"/>
      <c r="L22" s="51"/>
      <c r="O22" s="3"/>
      <c r="P22" s="3"/>
      <c r="Q22" s="3"/>
    </row>
    <row r="23" spans="2:17" ht="20.100000000000001" customHeight="1" x14ac:dyDescent="0.3">
      <c r="B23" s="21"/>
      <c r="C23" s="13" t="s">
        <v>153</v>
      </c>
      <c r="D23" s="51">
        <f t="shared" si="12"/>
        <v>0</v>
      </c>
      <c r="E23" s="51">
        <f t="shared" si="12"/>
        <v>0</v>
      </c>
      <c r="F23" s="51">
        <f t="shared" si="13"/>
        <v>0</v>
      </c>
      <c r="G23" s="51">
        <f t="shared" si="13"/>
        <v>0</v>
      </c>
      <c r="H23" s="15"/>
      <c r="I23" s="51"/>
      <c r="J23" s="51"/>
      <c r="K23" s="51"/>
      <c r="L23" s="51"/>
      <c r="M23" s="22"/>
      <c r="N23" s="76"/>
      <c r="O23" s="3"/>
      <c r="P23" s="3"/>
      <c r="Q23" s="3"/>
    </row>
    <row r="24" spans="2:17" ht="20.100000000000001" customHeight="1" x14ac:dyDescent="0.3">
      <c r="B24" s="21"/>
      <c r="C24" s="16" t="s">
        <v>154</v>
      </c>
      <c r="D24" s="51">
        <f t="shared" si="12"/>
        <v>0</v>
      </c>
      <c r="E24" s="51">
        <f t="shared" si="12"/>
        <v>0</v>
      </c>
      <c r="F24" s="51">
        <f t="shared" si="13"/>
        <v>0</v>
      </c>
      <c r="G24" s="51">
        <f t="shared" si="13"/>
        <v>0</v>
      </c>
      <c r="H24" s="15"/>
      <c r="I24" s="51"/>
      <c r="J24" s="51"/>
      <c r="K24" s="51"/>
      <c r="L24" s="51"/>
      <c r="M24" s="23"/>
      <c r="O24" s="3"/>
      <c r="P24" s="3"/>
      <c r="Q24" s="3"/>
    </row>
    <row r="25" spans="2:17" ht="20.100000000000001" customHeight="1" x14ac:dyDescent="0.3">
      <c r="B25" s="21"/>
      <c r="C25" s="16" t="s">
        <v>168</v>
      </c>
      <c r="D25" s="51">
        <f t="shared" si="12"/>
        <v>0</v>
      </c>
      <c r="E25" s="51">
        <f t="shared" si="12"/>
        <v>0</v>
      </c>
      <c r="F25" s="51">
        <f t="shared" si="13"/>
        <v>0</v>
      </c>
      <c r="G25" s="51">
        <f t="shared" si="13"/>
        <v>0</v>
      </c>
      <c r="H25" s="15"/>
      <c r="I25" s="51"/>
      <c r="J25" s="51"/>
      <c r="K25" s="51"/>
      <c r="L25" s="51"/>
      <c r="M25" s="22"/>
      <c r="O25" s="3"/>
      <c r="P25" s="3"/>
      <c r="Q25" s="3"/>
    </row>
    <row r="26" spans="2:17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O26" s="3"/>
      <c r="P26" s="3"/>
      <c r="Q26" s="3"/>
    </row>
    <row r="27" spans="2:17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O27" s="3"/>
      <c r="P27" s="3"/>
      <c r="Q27" s="3"/>
    </row>
    <row r="28" spans="2:17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O28" s="3"/>
      <c r="P28" s="3"/>
      <c r="Q28" s="3"/>
    </row>
    <row r="29" spans="2:17" ht="20.100000000000001" customHeight="1" x14ac:dyDescent="0.3">
      <c r="B29" s="1"/>
      <c r="C29" s="175"/>
      <c r="D29" s="175"/>
      <c r="E29" s="52" t="s">
        <v>7</v>
      </c>
      <c r="F29" s="52" t="s">
        <v>8</v>
      </c>
      <c r="G29" s="52" t="s">
        <v>9</v>
      </c>
      <c r="H29" s="9"/>
      <c r="I29" s="175"/>
      <c r="J29" s="52" t="s">
        <v>7</v>
      </c>
      <c r="K29" s="52" t="s">
        <v>8</v>
      </c>
      <c r="L29" s="52" t="s">
        <v>9</v>
      </c>
      <c r="O29" s="3"/>
      <c r="P29" s="3"/>
      <c r="Q29" s="3"/>
    </row>
    <row r="30" spans="2:17" ht="20.100000000000001" customHeight="1" x14ac:dyDescent="0.3">
      <c r="B30" s="1"/>
      <c r="C30" s="13" t="s">
        <v>11</v>
      </c>
      <c r="D30" s="51">
        <f t="shared" ref="D30" si="14">+I20+(I20*$M$109)</f>
        <v>9046.44</v>
      </c>
      <c r="E30" s="51">
        <f t="shared" ref="E30" si="15">+J20+(J20*$M$109)</f>
        <v>1970.6250000000005</v>
      </c>
      <c r="F30" s="51">
        <f t="shared" ref="F30" si="16">+K20+(K20*$M$109)</f>
        <v>1970.6250000000005</v>
      </c>
      <c r="G30" s="51">
        <f t="shared" ref="G30" si="17">+L20+(L20*$M$109)</f>
        <v>1970.6250000000005</v>
      </c>
      <c r="H30" s="15"/>
      <c r="I30" s="51">
        <f>+I20+(I20*$M$110)</f>
        <v>9649.5360000000001</v>
      </c>
      <c r="J30" s="51">
        <f t="shared" ref="J30:L30" si="18">+J20+(J20*$M$110)</f>
        <v>2102.0000000000005</v>
      </c>
      <c r="K30" s="51">
        <f t="shared" si="18"/>
        <v>2102.0000000000005</v>
      </c>
      <c r="L30" s="51">
        <f t="shared" si="18"/>
        <v>2102.0000000000005</v>
      </c>
    </row>
    <row r="31" spans="2:17" ht="20.100000000000001" customHeight="1" x14ac:dyDescent="0.3">
      <c r="B31" s="1"/>
      <c r="C31" s="13" t="s">
        <v>12</v>
      </c>
      <c r="D31" s="51">
        <f t="shared" ref="D31:G35" si="19">+I21+(I21*$M$109)</f>
        <v>0</v>
      </c>
      <c r="E31" s="51">
        <f t="shared" si="19"/>
        <v>0</v>
      </c>
      <c r="F31" s="51">
        <f t="shared" si="19"/>
        <v>0</v>
      </c>
      <c r="G31" s="51">
        <f t="shared" si="19"/>
        <v>0</v>
      </c>
      <c r="H31" s="15"/>
      <c r="I31" s="51">
        <f t="shared" ref="I31:L35" si="20">+I21+(I21*$M$110)</f>
        <v>0</v>
      </c>
      <c r="J31" s="51">
        <f t="shared" si="20"/>
        <v>0</v>
      </c>
      <c r="K31" s="51">
        <f t="shared" si="20"/>
        <v>0</v>
      </c>
      <c r="L31" s="51">
        <f t="shared" si="20"/>
        <v>0</v>
      </c>
    </row>
    <row r="32" spans="2:17" ht="20.100000000000001" customHeight="1" x14ac:dyDescent="0.3">
      <c r="B32" s="1"/>
      <c r="C32" s="13" t="s">
        <v>152</v>
      </c>
      <c r="D32" s="51">
        <f t="shared" si="19"/>
        <v>0</v>
      </c>
      <c r="E32" s="51">
        <f t="shared" si="19"/>
        <v>0</v>
      </c>
      <c r="F32" s="51">
        <f t="shared" si="19"/>
        <v>0</v>
      </c>
      <c r="G32" s="51">
        <f t="shared" si="19"/>
        <v>0</v>
      </c>
      <c r="H32" s="15"/>
      <c r="I32" s="51">
        <f t="shared" si="20"/>
        <v>0</v>
      </c>
      <c r="J32" s="51">
        <f t="shared" si="20"/>
        <v>0</v>
      </c>
      <c r="K32" s="51">
        <f t="shared" si="20"/>
        <v>0</v>
      </c>
      <c r="L32" s="51">
        <f t="shared" si="20"/>
        <v>0</v>
      </c>
    </row>
    <row r="33" spans="2:12" ht="20.100000000000001" customHeight="1" x14ac:dyDescent="0.3">
      <c r="B33" s="1"/>
      <c r="C33" s="13" t="s">
        <v>153</v>
      </c>
      <c r="D33" s="51">
        <f t="shared" si="19"/>
        <v>0</v>
      </c>
      <c r="E33" s="51">
        <f t="shared" si="19"/>
        <v>0</v>
      </c>
      <c r="F33" s="51">
        <f t="shared" si="19"/>
        <v>0</v>
      </c>
      <c r="G33" s="51">
        <f t="shared" si="19"/>
        <v>0</v>
      </c>
      <c r="H33" s="15"/>
      <c r="I33" s="51">
        <f t="shared" si="20"/>
        <v>0</v>
      </c>
      <c r="J33" s="51">
        <f t="shared" si="20"/>
        <v>0</v>
      </c>
      <c r="K33" s="51">
        <f t="shared" si="20"/>
        <v>0</v>
      </c>
      <c r="L33" s="51">
        <f t="shared" si="20"/>
        <v>0</v>
      </c>
    </row>
    <row r="34" spans="2:12" ht="20.100000000000001" customHeight="1" x14ac:dyDescent="0.3">
      <c r="B34" s="1"/>
      <c r="C34" s="16" t="s">
        <v>154</v>
      </c>
      <c r="D34" s="51">
        <f t="shared" si="19"/>
        <v>0</v>
      </c>
      <c r="E34" s="51">
        <f t="shared" si="19"/>
        <v>0</v>
      </c>
      <c r="F34" s="51">
        <f t="shared" si="19"/>
        <v>0</v>
      </c>
      <c r="G34" s="51">
        <f t="shared" si="19"/>
        <v>0</v>
      </c>
      <c r="H34" s="15"/>
      <c r="I34" s="51">
        <f t="shared" si="20"/>
        <v>0</v>
      </c>
      <c r="J34" s="51">
        <f t="shared" si="20"/>
        <v>0</v>
      </c>
      <c r="K34" s="51">
        <f t="shared" si="20"/>
        <v>0</v>
      </c>
      <c r="L34" s="51">
        <f t="shared" si="20"/>
        <v>0</v>
      </c>
    </row>
    <row r="35" spans="2:12" ht="20.100000000000001" customHeight="1" x14ac:dyDescent="0.3">
      <c r="B35" s="1"/>
      <c r="C35" s="16" t="s">
        <v>168</v>
      </c>
      <c r="D35" s="51">
        <f t="shared" si="19"/>
        <v>0</v>
      </c>
      <c r="E35" s="51">
        <f t="shared" si="19"/>
        <v>0</v>
      </c>
      <c r="F35" s="51">
        <f t="shared" si="19"/>
        <v>0</v>
      </c>
      <c r="G35" s="51">
        <f t="shared" si="19"/>
        <v>0</v>
      </c>
      <c r="H35" s="15"/>
      <c r="I35" s="51">
        <f t="shared" si="20"/>
        <v>0</v>
      </c>
      <c r="J35" s="51">
        <f t="shared" si="20"/>
        <v>0</v>
      </c>
      <c r="K35" s="51">
        <f t="shared" si="20"/>
        <v>0</v>
      </c>
      <c r="L35" s="51">
        <f t="shared" si="20"/>
        <v>0</v>
      </c>
    </row>
    <row r="36" spans="2:12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12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12" ht="20.100000000000001" customHeight="1" x14ac:dyDescent="0.3">
      <c r="B39" s="1"/>
      <c r="C39" s="175"/>
      <c r="D39" s="175"/>
      <c r="E39" s="52" t="s">
        <v>7</v>
      </c>
      <c r="F39" s="52" t="s">
        <v>8</v>
      </c>
      <c r="G39" s="52" t="s">
        <v>9</v>
      </c>
      <c r="H39" s="9"/>
      <c r="I39" s="175"/>
      <c r="J39" s="52" t="s">
        <v>7</v>
      </c>
      <c r="K39" s="52" t="s">
        <v>8</v>
      </c>
      <c r="L39" s="52" t="s">
        <v>9</v>
      </c>
    </row>
    <row r="40" spans="2:12" ht="20.100000000000001" customHeight="1" x14ac:dyDescent="0.3">
      <c r="B40" s="1"/>
      <c r="C40" s="13" t="s">
        <v>11</v>
      </c>
      <c r="D40" s="51">
        <f>+D30</f>
        <v>9046.44</v>
      </c>
      <c r="E40" s="51">
        <f>+E30</f>
        <v>1970.6250000000005</v>
      </c>
      <c r="F40" s="51">
        <f>+F30</f>
        <v>1970.6250000000005</v>
      </c>
      <c r="G40" s="51">
        <f>+G30</f>
        <v>1970.6250000000005</v>
      </c>
      <c r="H40" s="15"/>
      <c r="I40" s="51">
        <f>+I20+(I20*$M$111)</f>
        <v>7840.2479999999996</v>
      </c>
      <c r="J40" s="51">
        <f t="shared" ref="J40:L40" si="21">+J20+(J20*$M$111)</f>
        <v>1707.8750000000002</v>
      </c>
      <c r="K40" s="51">
        <f t="shared" si="21"/>
        <v>1707.8750000000002</v>
      </c>
      <c r="L40" s="51">
        <f t="shared" si="21"/>
        <v>1707.8750000000002</v>
      </c>
    </row>
    <row r="41" spans="2:12" ht="20.100000000000001" customHeight="1" x14ac:dyDescent="0.3">
      <c r="B41" s="1"/>
      <c r="C41" s="13" t="s">
        <v>12</v>
      </c>
      <c r="D41" s="51">
        <f t="shared" ref="D41:G45" si="22">+D31</f>
        <v>0</v>
      </c>
      <c r="E41" s="51">
        <f t="shared" si="22"/>
        <v>0</v>
      </c>
      <c r="F41" s="51">
        <f t="shared" si="22"/>
        <v>0</v>
      </c>
      <c r="G41" s="51">
        <f t="shared" si="22"/>
        <v>0</v>
      </c>
      <c r="H41" s="15"/>
      <c r="I41" s="51">
        <f t="shared" ref="I41:L45" si="23">+I21+(I21*$M$111)</f>
        <v>0</v>
      </c>
      <c r="J41" s="51">
        <f t="shared" si="23"/>
        <v>0</v>
      </c>
      <c r="K41" s="51">
        <f t="shared" si="23"/>
        <v>0</v>
      </c>
      <c r="L41" s="51">
        <f t="shared" si="23"/>
        <v>0</v>
      </c>
    </row>
    <row r="42" spans="2:12" ht="20.100000000000001" customHeight="1" x14ac:dyDescent="0.3">
      <c r="B42" s="1"/>
      <c r="C42" s="13" t="s">
        <v>152</v>
      </c>
      <c r="D42" s="51">
        <f t="shared" si="22"/>
        <v>0</v>
      </c>
      <c r="E42" s="51">
        <f t="shared" si="22"/>
        <v>0</v>
      </c>
      <c r="F42" s="51">
        <f t="shared" si="22"/>
        <v>0</v>
      </c>
      <c r="G42" s="51">
        <f t="shared" si="22"/>
        <v>0</v>
      </c>
      <c r="H42" s="15"/>
      <c r="I42" s="51">
        <f t="shared" si="23"/>
        <v>0</v>
      </c>
      <c r="J42" s="51">
        <f t="shared" si="23"/>
        <v>0</v>
      </c>
      <c r="K42" s="51">
        <f t="shared" si="23"/>
        <v>0</v>
      </c>
      <c r="L42" s="51">
        <f t="shared" si="23"/>
        <v>0</v>
      </c>
    </row>
    <row r="43" spans="2:12" ht="20.100000000000001" customHeight="1" x14ac:dyDescent="0.3">
      <c r="B43" s="1"/>
      <c r="C43" s="13" t="s">
        <v>153</v>
      </c>
      <c r="D43" s="51">
        <f t="shared" si="22"/>
        <v>0</v>
      </c>
      <c r="E43" s="51">
        <f t="shared" si="22"/>
        <v>0</v>
      </c>
      <c r="F43" s="51">
        <f t="shared" si="22"/>
        <v>0</v>
      </c>
      <c r="G43" s="51">
        <f t="shared" si="22"/>
        <v>0</v>
      </c>
      <c r="H43" s="15"/>
      <c r="I43" s="51">
        <f t="shared" si="23"/>
        <v>0</v>
      </c>
      <c r="J43" s="51">
        <f t="shared" si="23"/>
        <v>0</v>
      </c>
      <c r="K43" s="51">
        <f t="shared" si="23"/>
        <v>0</v>
      </c>
      <c r="L43" s="51">
        <f t="shared" si="23"/>
        <v>0</v>
      </c>
    </row>
    <row r="44" spans="2:12" ht="20.100000000000001" customHeight="1" x14ac:dyDescent="0.3">
      <c r="B44" s="1"/>
      <c r="C44" s="16" t="s">
        <v>154</v>
      </c>
      <c r="D44" s="51">
        <f t="shared" si="22"/>
        <v>0</v>
      </c>
      <c r="E44" s="51">
        <f t="shared" si="22"/>
        <v>0</v>
      </c>
      <c r="F44" s="51">
        <f t="shared" si="22"/>
        <v>0</v>
      </c>
      <c r="G44" s="51">
        <f t="shared" si="22"/>
        <v>0</v>
      </c>
      <c r="H44" s="15"/>
      <c r="I44" s="51">
        <f t="shared" si="23"/>
        <v>0</v>
      </c>
      <c r="J44" s="51">
        <f t="shared" si="23"/>
        <v>0</v>
      </c>
      <c r="K44" s="51">
        <f t="shared" si="23"/>
        <v>0</v>
      </c>
      <c r="L44" s="51">
        <f t="shared" si="23"/>
        <v>0</v>
      </c>
    </row>
    <row r="45" spans="2:12" ht="20.100000000000001" customHeight="1" x14ac:dyDescent="0.3">
      <c r="B45" s="1"/>
      <c r="C45" s="16" t="s">
        <v>168</v>
      </c>
      <c r="D45" s="51">
        <f t="shared" si="22"/>
        <v>0</v>
      </c>
      <c r="E45" s="51">
        <f t="shared" si="22"/>
        <v>0</v>
      </c>
      <c r="F45" s="51">
        <f t="shared" si="22"/>
        <v>0</v>
      </c>
      <c r="G45" s="51">
        <f t="shared" si="22"/>
        <v>0</v>
      </c>
      <c r="H45" s="15"/>
      <c r="I45" s="51">
        <f t="shared" si="23"/>
        <v>0</v>
      </c>
      <c r="J45" s="51">
        <f t="shared" si="23"/>
        <v>0</v>
      </c>
      <c r="K45" s="51">
        <f t="shared" si="23"/>
        <v>0</v>
      </c>
      <c r="L45" s="51">
        <f t="shared" si="23"/>
        <v>0</v>
      </c>
    </row>
    <row r="46" spans="2:12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12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12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62</v>
      </c>
      <c r="J48" s="184"/>
      <c r="K48" s="184"/>
      <c r="L48" s="185"/>
    </row>
    <row r="49" spans="2:12" ht="20.100000000000001" customHeight="1" x14ac:dyDescent="0.3">
      <c r="B49" s="29"/>
      <c r="C49" s="175"/>
      <c r="D49" s="175"/>
      <c r="E49" s="52" t="s">
        <v>7</v>
      </c>
      <c r="F49" s="52" t="s">
        <v>8</v>
      </c>
      <c r="G49" s="52" t="s">
        <v>9</v>
      </c>
      <c r="H49" s="9"/>
      <c r="I49" s="186"/>
      <c r="J49" s="187"/>
      <c r="K49" s="187"/>
      <c r="L49" s="188"/>
    </row>
    <row r="50" spans="2:12" ht="20.100000000000001" customHeight="1" thickBot="1" x14ac:dyDescent="0.35">
      <c r="B50" s="30"/>
      <c r="C50" s="13" t="s">
        <v>11</v>
      </c>
      <c r="D50" s="51">
        <f>+I20</f>
        <v>6030.96</v>
      </c>
      <c r="E50" s="51">
        <f>+J20</f>
        <v>1313.7500000000002</v>
      </c>
      <c r="F50" s="51">
        <f>+K20</f>
        <v>1313.7500000000002</v>
      </c>
      <c r="G50" s="51">
        <f>+L20</f>
        <v>1313.7500000000002</v>
      </c>
      <c r="H50" s="31"/>
      <c r="I50" s="189"/>
      <c r="J50" s="190"/>
      <c r="K50" s="190"/>
      <c r="L50" s="191"/>
    </row>
    <row r="51" spans="2:12" ht="20.100000000000001" customHeight="1" x14ac:dyDescent="0.3">
      <c r="B51" s="32"/>
      <c r="C51" s="13" t="s">
        <v>12</v>
      </c>
      <c r="D51" s="51">
        <f t="shared" ref="D51:G55" si="24">+I21</f>
        <v>0</v>
      </c>
      <c r="E51" s="51">
        <f t="shared" si="24"/>
        <v>0</v>
      </c>
      <c r="F51" s="51">
        <f t="shared" si="24"/>
        <v>0</v>
      </c>
      <c r="G51" s="51">
        <f t="shared" si="24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51">
        <f t="shared" si="24"/>
        <v>0</v>
      </c>
      <c r="E52" s="51">
        <f t="shared" si="24"/>
        <v>0</v>
      </c>
      <c r="F52" s="51">
        <f t="shared" si="24"/>
        <v>0</v>
      </c>
      <c r="G52" s="51">
        <f t="shared" si="24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51">
        <f t="shared" si="24"/>
        <v>0</v>
      </c>
      <c r="E53" s="51">
        <f t="shared" si="24"/>
        <v>0</v>
      </c>
      <c r="F53" s="51">
        <f t="shared" si="24"/>
        <v>0</v>
      </c>
      <c r="G53" s="51">
        <f t="shared" si="24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51">
        <f t="shared" si="24"/>
        <v>0</v>
      </c>
      <c r="E54" s="51">
        <f t="shared" si="24"/>
        <v>0</v>
      </c>
      <c r="F54" s="51">
        <f t="shared" si="24"/>
        <v>0</v>
      </c>
      <c r="G54" s="51">
        <f t="shared" si="24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51">
        <f t="shared" si="24"/>
        <v>0</v>
      </c>
      <c r="E55" s="51">
        <f t="shared" si="24"/>
        <v>0</v>
      </c>
      <c r="F55" s="51">
        <f t="shared" si="24"/>
        <v>0</v>
      </c>
      <c r="G55" s="51">
        <f t="shared" si="24"/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52" t="s">
        <v>7</v>
      </c>
      <c r="F64" s="52" t="s">
        <v>8</v>
      </c>
      <c r="G64" s="52" t="s">
        <v>9</v>
      </c>
      <c r="H64" s="9"/>
      <c r="I64" s="175"/>
      <c r="J64" s="52" t="s">
        <v>7</v>
      </c>
      <c r="K64" s="52" t="s">
        <v>8</v>
      </c>
      <c r="L64" s="52" t="s">
        <v>9</v>
      </c>
    </row>
    <row r="65" spans="2:15" ht="20.100000000000001" customHeight="1" x14ac:dyDescent="0.3">
      <c r="B65" s="1"/>
      <c r="C65" s="13" t="s">
        <v>11</v>
      </c>
      <c r="D65" s="51">
        <f t="shared" ref="D65" si="25">+I75-(I75*$M$105)</f>
        <v>1040.991</v>
      </c>
      <c r="E65" s="51">
        <f t="shared" ref="E65" si="26">+J75-(J75*$M$105)</f>
        <v>493.64486373409272</v>
      </c>
      <c r="F65" s="51">
        <f t="shared" ref="F65" si="27">+K75</f>
        <v>1645.4828791136422</v>
      </c>
      <c r="G65" s="51">
        <f t="shared" ref="G65" si="28">+L75</f>
        <v>1645.4828791136422</v>
      </c>
      <c r="H65" s="15"/>
      <c r="I65" s="116">
        <f>+I75-(I75*$M$106)</f>
        <v>2081.982</v>
      </c>
      <c r="J65" s="116">
        <f>+J75-(J75*$M$106)</f>
        <v>987.28972746818522</v>
      </c>
      <c r="K65" s="116">
        <f>+K75</f>
        <v>1645.4828791136422</v>
      </c>
      <c r="L65" s="116">
        <f>+L75</f>
        <v>1645.4828791136422</v>
      </c>
    </row>
    <row r="66" spans="2:15" ht="20.100000000000001" customHeight="1" x14ac:dyDescent="0.3">
      <c r="B66" s="1"/>
      <c r="C66" s="13" t="s">
        <v>12</v>
      </c>
      <c r="D66" s="51">
        <f t="shared" ref="D66:E70" si="29">+I76-(I76*$M$105)</f>
        <v>0</v>
      </c>
      <c r="E66" s="51">
        <f t="shared" si="29"/>
        <v>0</v>
      </c>
      <c r="F66" s="51">
        <f t="shared" ref="F66:G70" si="30">+K76</f>
        <v>0</v>
      </c>
      <c r="G66" s="51">
        <f t="shared" si="30"/>
        <v>0</v>
      </c>
      <c r="H66" s="15"/>
      <c r="I66" s="51">
        <f t="shared" ref="I66:J70" si="31">+I76-(I76*$M$106)</f>
        <v>0</v>
      </c>
      <c r="J66" s="51">
        <f t="shared" si="31"/>
        <v>0</v>
      </c>
      <c r="K66" s="51">
        <f t="shared" ref="K66:L70" si="32">+K76</f>
        <v>0</v>
      </c>
      <c r="L66" s="51">
        <f t="shared" si="32"/>
        <v>0</v>
      </c>
    </row>
    <row r="67" spans="2:15" ht="20.100000000000001" customHeight="1" x14ac:dyDescent="0.3">
      <c r="B67" s="1"/>
      <c r="C67" s="13" t="s">
        <v>152</v>
      </c>
      <c r="D67" s="51">
        <f t="shared" si="29"/>
        <v>0</v>
      </c>
      <c r="E67" s="51">
        <f t="shared" si="29"/>
        <v>0</v>
      </c>
      <c r="F67" s="51">
        <f t="shared" si="30"/>
        <v>0</v>
      </c>
      <c r="G67" s="51">
        <f t="shared" si="30"/>
        <v>0</v>
      </c>
      <c r="H67" s="15"/>
      <c r="I67" s="51">
        <f t="shared" si="31"/>
        <v>0</v>
      </c>
      <c r="J67" s="51">
        <f t="shared" si="31"/>
        <v>0</v>
      </c>
      <c r="K67" s="51">
        <f t="shared" si="32"/>
        <v>0</v>
      </c>
      <c r="L67" s="51">
        <f t="shared" si="32"/>
        <v>0</v>
      </c>
    </row>
    <row r="68" spans="2:15" ht="20.100000000000001" customHeight="1" x14ac:dyDescent="0.3">
      <c r="B68" s="1"/>
      <c r="C68" s="13" t="s">
        <v>153</v>
      </c>
      <c r="D68" s="51">
        <f t="shared" si="29"/>
        <v>0</v>
      </c>
      <c r="E68" s="51">
        <f t="shared" si="29"/>
        <v>0</v>
      </c>
      <c r="F68" s="51">
        <f t="shared" si="30"/>
        <v>0</v>
      </c>
      <c r="G68" s="51">
        <f t="shared" si="30"/>
        <v>0</v>
      </c>
      <c r="H68" s="15"/>
      <c r="I68" s="51">
        <f t="shared" si="31"/>
        <v>0</v>
      </c>
      <c r="J68" s="51">
        <f t="shared" si="31"/>
        <v>0</v>
      </c>
      <c r="K68" s="51">
        <f t="shared" si="32"/>
        <v>0</v>
      </c>
      <c r="L68" s="51">
        <f t="shared" si="32"/>
        <v>0</v>
      </c>
    </row>
    <row r="69" spans="2:15" ht="20.100000000000001" customHeight="1" x14ac:dyDescent="0.3">
      <c r="B69" s="1"/>
      <c r="C69" s="16" t="s">
        <v>154</v>
      </c>
      <c r="D69" s="51">
        <f t="shared" si="29"/>
        <v>0</v>
      </c>
      <c r="E69" s="51">
        <f t="shared" si="29"/>
        <v>0</v>
      </c>
      <c r="F69" s="51">
        <f t="shared" si="30"/>
        <v>0</v>
      </c>
      <c r="G69" s="51">
        <f t="shared" si="30"/>
        <v>0</v>
      </c>
      <c r="H69" s="15"/>
      <c r="I69" s="51">
        <f t="shared" si="31"/>
        <v>0</v>
      </c>
      <c r="J69" s="51">
        <f t="shared" si="31"/>
        <v>0</v>
      </c>
      <c r="K69" s="51">
        <f t="shared" si="32"/>
        <v>0</v>
      </c>
      <c r="L69" s="51">
        <f t="shared" si="32"/>
        <v>0</v>
      </c>
    </row>
    <row r="70" spans="2:15" ht="20.100000000000001" customHeight="1" x14ac:dyDescent="0.3">
      <c r="C70" s="16" t="s">
        <v>168</v>
      </c>
      <c r="D70" s="51">
        <f>+I80-(I80*$M$105)</f>
        <v>0</v>
      </c>
      <c r="E70" s="51">
        <f t="shared" si="29"/>
        <v>0</v>
      </c>
      <c r="F70" s="51">
        <f>+K80</f>
        <v>0</v>
      </c>
      <c r="G70" s="51">
        <f t="shared" si="30"/>
        <v>0</v>
      </c>
      <c r="H70" s="15"/>
      <c r="I70" s="51">
        <f t="shared" si="31"/>
        <v>0</v>
      </c>
      <c r="J70" s="51">
        <f t="shared" si="31"/>
        <v>0</v>
      </c>
      <c r="K70" s="51">
        <f t="shared" si="32"/>
        <v>0</v>
      </c>
      <c r="L70" s="51">
        <f t="shared" si="32"/>
        <v>0</v>
      </c>
    </row>
    <row r="71" spans="2:15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5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5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5" ht="20.100000000000001" customHeight="1" x14ac:dyDescent="0.3">
      <c r="C74" s="175"/>
      <c r="D74" s="175"/>
      <c r="E74" s="52" t="s">
        <v>7</v>
      </c>
      <c r="F74" s="52" t="s">
        <v>8</v>
      </c>
      <c r="G74" s="52" t="s">
        <v>9</v>
      </c>
      <c r="H74" s="9"/>
      <c r="I74" s="175"/>
      <c r="J74" s="52" t="s">
        <v>7</v>
      </c>
      <c r="K74" s="52" t="s">
        <v>8</v>
      </c>
      <c r="L74" s="52" t="s">
        <v>9</v>
      </c>
      <c r="O74" s="3"/>
    </row>
    <row r="75" spans="2:15" ht="20.100000000000001" customHeight="1" x14ac:dyDescent="0.3">
      <c r="C75" s="13" t="s">
        <v>11</v>
      </c>
      <c r="D75" s="51">
        <f t="shared" ref="D75" si="33">+I75-(I75*$M$107)</f>
        <v>2949.4744999999998</v>
      </c>
      <c r="E75" s="51">
        <f t="shared" ref="E75" si="34">+J75-(J75*$M$107)</f>
        <v>1398.6604472465958</v>
      </c>
      <c r="F75" s="51">
        <f t="shared" ref="F75" si="35">+K75</f>
        <v>1645.4828791136422</v>
      </c>
      <c r="G75" s="51">
        <f t="shared" ref="G75" si="36">+L75</f>
        <v>1645.4828791136422</v>
      </c>
      <c r="H75" s="15"/>
      <c r="I75" s="51">
        <v>3469.97</v>
      </c>
      <c r="J75" s="51">
        <v>1645.4828791136422</v>
      </c>
      <c r="K75" s="51">
        <v>1645.4828791136422</v>
      </c>
      <c r="L75" s="51">
        <v>1645.4828791136422</v>
      </c>
      <c r="O75" s="3"/>
    </row>
    <row r="76" spans="2:15" ht="20.100000000000001" customHeight="1" x14ac:dyDescent="0.3">
      <c r="C76" s="13" t="s">
        <v>12</v>
      </c>
      <c r="D76" s="51">
        <f t="shared" ref="D76:E80" si="37">+I76-(I76*$M$107)</f>
        <v>0</v>
      </c>
      <c r="E76" s="51">
        <f t="shared" si="37"/>
        <v>0</v>
      </c>
      <c r="F76" s="51">
        <f t="shared" ref="F76:G80" si="38">+K76</f>
        <v>0</v>
      </c>
      <c r="G76" s="51">
        <f t="shared" si="38"/>
        <v>0</v>
      </c>
      <c r="H76" s="15"/>
      <c r="I76" s="51"/>
      <c r="J76" s="51"/>
      <c r="K76" s="51"/>
      <c r="L76" s="51"/>
      <c r="O76" s="3"/>
    </row>
    <row r="77" spans="2:15" ht="20.100000000000001" customHeight="1" x14ac:dyDescent="0.3">
      <c r="C77" s="13" t="s">
        <v>152</v>
      </c>
      <c r="D77" s="51">
        <f t="shared" si="37"/>
        <v>0</v>
      </c>
      <c r="E77" s="51">
        <f t="shared" si="37"/>
        <v>0</v>
      </c>
      <c r="F77" s="51">
        <f t="shared" si="38"/>
        <v>0</v>
      </c>
      <c r="G77" s="51">
        <f t="shared" si="38"/>
        <v>0</v>
      </c>
      <c r="H77" s="15"/>
      <c r="I77" s="51"/>
      <c r="J77" s="51"/>
      <c r="K77" s="51"/>
      <c r="L77" s="51"/>
      <c r="O77" s="3"/>
    </row>
    <row r="78" spans="2:15" ht="20.100000000000001" customHeight="1" x14ac:dyDescent="0.3">
      <c r="C78" s="13" t="s">
        <v>153</v>
      </c>
      <c r="D78" s="51">
        <f t="shared" si="37"/>
        <v>0</v>
      </c>
      <c r="E78" s="51">
        <f t="shared" si="37"/>
        <v>0</v>
      </c>
      <c r="F78" s="51">
        <f t="shared" si="38"/>
        <v>0</v>
      </c>
      <c r="G78" s="51">
        <f t="shared" si="38"/>
        <v>0</v>
      </c>
      <c r="H78" s="15"/>
      <c r="I78" s="51"/>
      <c r="J78" s="51"/>
      <c r="K78" s="51"/>
      <c r="L78" s="51"/>
      <c r="M78" s="76"/>
      <c r="N78" s="76"/>
      <c r="O78" s="3"/>
    </row>
    <row r="79" spans="2:15" ht="20.100000000000001" customHeight="1" x14ac:dyDescent="0.3">
      <c r="C79" s="16" t="s">
        <v>154</v>
      </c>
      <c r="D79" s="51">
        <f t="shared" si="37"/>
        <v>0</v>
      </c>
      <c r="E79" s="51">
        <f t="shared" si="37"/>
        <v>0</v>
      </c>
      <c r="F79" s="51">
        <f t="shared" si="38"/>
        <v>0</v>
      </c>
      <c r="G79" s="51">
        <f t="shared" si="38"/>
        <v>0</v>
      </c>
      <c r="H79" s="15"/>
      <c r="I79" s="51"/>
      <c r="J79" s="51"/>
      <c r="K79" s="51"/>
      <c r="L79" s="51"/>
      <c r="M79" s="77"/>
    </row>
    <row r="80" spans="2:15" ht="20.100000000000001" customHeight="1" x14ac:dyDescent="0.3">
      <c r="C80" s="16" t="s">
        <v>168</v>
      </c>
      <c r="D80" s="51">
        <f t="shared" si="37"/>
        <v>0</v>
      </c>
      <c r="E80" s="51">
        <f t="shared" si="37"/>
        <v>0</v>
      </c>
      <c r="F80" s="51">
        <f t="shared" si="38"/>
        <v>0</v>
      </c>
      <c r="G80" s="51">
        <f t="shared" si="38"/>
        <v>0</v>
      </c>
      <c r="H80" s="15"/>
      <c r="I80" s="51"/>
      <c r="J80" s="51"/>
      <c r="K80" s="51"/>
      <c r="L80" s="51"/>
    </row>
    <row r="81" spans="3:16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  <c r="P81" s="51"/>
    </row>
    <row r="82" spans="3:16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6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6" ht="20.100000000000001" customHeight="1" x14ac:dyDescent="0.3">
      <c r="C84" s="175"/>
      <c r="D84" s="177"/>
      <c r="E84" s="52" t="s">
        <v>7</v>
      </c>
      <c r="F84" s="52" t="s">
        <v>8</v>
      </c>
      <c r="G84" s="52" t="s">
        <v>9</v>
      </c>
      <c r="H84" s="10"/>
      <c r="I84" s="177"/>
      <c r="J84" s="52" t="s">
        <v>7</v>
      </c>
      <c r="K84" s="52" t="s">
        <v>8</v>
      </c>
      <c r="L84" s="52" t="s">
        <v>9</v>
      </c>
    </row>
    <row r="85" spans="3:16" ht="20.100000000000001" customHeight="1" x14ac:dyDescent="0.3">
      <c r="C85" s="13" t="s">
        <v>11</v>
      </c>
      <c r="D85" s="51">
        <f>+I75+(I75*$M$109)</f>
        <v>5204.9549999999999</v>
      </c>
      <c r="E85" s="51">
        <f t="shared" ref="E85:G90" si="39">+J75+(J75*$M$109)</f>
        <v>2468.2243186704632</v>
      </c>
      <c r="F85" s="51">
        <f t="shared" si="39"/>
        <v>2468.2243186704632</v>
      </c>
      <c r="G85" s="51">
        <f t="shared" si="39"/>
        <v>2468.2243186704632</v>
      </c>
      <c r="H85" s="15"/>
      <c r="I85" s="51">
        <f>+I75+(I75*$M$111)</f>
        <v>4510.9609999999993</v>
      </c>
      <c r="J85" s="51">
        <f t="shared" ref="J85:L85" si="40">+J75+(J75*$M$111)</f>
        <v>2139.1277428477347</v>
      </c>
      <c r="K85" s="51">
        <f t="shared" si="40"/>
        <v>2139.1277428477347</v>
      </c>
      <c r="L85" s="51">
        <f t="shared" si="40"/>
        <v>2139.1277428477347</v>
      </c>
    </row>
    <row r="86" spans="3:16" ht="20.100000000000001" customHeight="1" x14ac:dyDescent="0.3">
      <c r="C86" s="13" t="s">
        <v>12</v>
      </c>
      <c r="D86" s="51">
        <f t="shared" ref="D86:D90" si="41">+I76+(I76*$M$109)</f>
        <v>0</v>
      </c>
      <c r="E86" s="51">
        <f t="shared" si="39"/>
        <v>0</v>
      </c>
      <c r="F86" s="51">
        <f t="shared" si="39"/>
        <v>0</v>
      </c>
      <c r="G86" s="51">
        <f t="shared" si="39"/>
        <v>0</v>
      </c>
      <c r="H86" s="15"/>
      <c r="I86" s="51">
        <f t="shared" ref="I86:L90" si="42">+I76+(I76*$M$111)</f>
        <v>0</v>
      </c>
      <c r="J86" s="51">
        <f t="shared" si="42"/>
        <v>0</v>
      </c>
      <c r="K86" s="51">
        <f t="shared" si="42"/>
        <v>0</v>
      </c>
      <c r="L86" s="51">
        <f t="shared" si="42"/>
        <v>0</v>
      </c>
    </row>
    <row r="87" spans="3:16" ht="20.100000000000001" customHeight="1" x14ac:dyDescent="0.3">
      <c r="C87" s="13" t="s">
        <v>152</v>
      </c>
      <c r="D87" s="51">
        <f t="shared" si="41"/>
        <v>0</v>
      </c>
      <c r="E87" s="51">
        <f t="shared" si="39"/>
        <v>0</v>
      </c>
      <c r="F87" s="51">
        <f t="shared" si="39"/>
        <v>0</v>
      </c>
      <c r="G87" s="51">
        <f t="shared" si="39"/>
        <v>0</v>
      </c>
      <c r="H87" s="15"/>
      <c r="I87" s="51">
        <f t="shared" si="42"/>
        <v>0</v>
      </c>
      <c r="J87" s="51">
        <f t="shared" si="42"/>
        <v>0</v>
      </c>
      <c r="K87" s="51">
        <f t="shared" si="42"/>
        <v>0</v>
      </c>
      <c r="L87" s="51">
        <f t="shared" si="42"/>
        <v>0</v>
      </c>
    </row>
    <row r="88" spans="3:16" ht="20.100000000000001" customHeight="1" x14ac:dyDescent="0.3">
      <c r="C88" s="13" t="s">
        <v>153</v>
      </c>
      <c r="D88" s="51">
        <f t="shared" si="41"/>
        <v>0</v>
      </c>
      <c r="E88" s="51">
        <f t="shared" si="39"/>
        <v>0</v>
      </c>
      <c r="F88" s="51">
        <f t="shared" si="39"/>
        <v>0</v>
      </c>
      <c r="G88" s="51">
        <f t="shared" si="39"/>
        <v>0</v>
      </c>
      <c r="H88" s="15"/>
      <c r="I88" s="51">
        <f t="shared" si="42"/>
        <v>0</v>
      </c>
      <c r="J88" s="51">
        <f t="shared" si="42"/>
        <v>0</v>
      </c>
      <c r="K88" s="51">
        <f t="shared" si="42"/>
        <v>0</v>
      </c>
      <c r="L88" s="51">
        <f t="shared" si="42"/>
        <v>0</v>
      </c>
    </row>
    <row r="89" spans="3:16" ht="20.100000000000001" customHeight="1" x14ac:dyDescent="0.3">
      <c r="C89" s="16" t="s">
        <v>154</v>
      </c>
      <c r="D89" s="51">
        <f t="shared" si="41"/>
        <v>0</v>
      </c>
      <c r="E89" s="51">
        <f t="shared" si="39"/>
        <v>0</v>
      </c>
      <c r="F89" s="51">
        <f t="shared" si="39"/>
        <v>0</v>
      </c>
      <c r="G89" s="51">
        <f t="shared" si="39"/>
        <v>0</v>
      </c>
      <c r="H89" s="15"/>
      <c r="I89" s="51">
        <f t="shared" si="42"/>
        <v>0</v>
      </c>
      <c r="J89" s="51">
        <f t="shared" si="42"/>
        <v>0</v>
      </c>
      <c r="K89" s="51">
        <f t="shared" si="42"/>
        <v>0</v>
      </c>
      <c r="L89" s="51">
        <f t="shared" si="42"/>
        <v>0</v>
      </c>
    </row>
    <row r="90" spans="3:16" ht="20.100000000000001" customHeight="1" x14ac:dyDescent="0.3">
      <c r="C90" s="16" t="s">
        <v>168</v>
      </c>
      <c r="D90" s="51">
        <f t="shared" si="41"/>
        <v>0</v>
      </c>
      <c r="E90" s="51">
        <f t="shared" si="39"/>
        <v>0</v>
      </c>
      <c r="F90" s="51">
        <f t="shared" si="39"/>
        <v>0</v>
      </c>
      <c r="G90" s="51">
        <f t="shared" si="39"/>
        <v>0</v>
      </c>
      <c r="H90" s="15"/>
      <c r="I90" s="51">
        <f t="shared" si="42"/>
        <v>0</v>
      </c>
      <c r="J90" s="51">
        <f t="shared" si="42"/>
        <v>0</v>
      </c>
      <c r="K90" s="51">
        <f t="shared" si="42"/>
        <v>0</v>
      </c>
      <c r="L90" s="51">
        <f t="shared" si="42"/>
        <v>0</v>
      </c>
    </row>
    <row r="91" spans="3:16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6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6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6" ht="20.100000000000001" customHeight="1" x14ac:dyDescent="0.3">
      <c r="C94" s="175"/>
      <c r="D94" s="175"/>
      <c r="E94" s="52" t="s">
        <v>7</v>
      </c>
      <c r="F94" s="52" t="s">
        <v>8</v>
      </c>
      <c r="G94" s="52" t="s">
        <v>9</v>
      </c>
      <c r="H94" s="9"/>
      <c r="L94" s="9"/>
    </row>
    <row r="95" spans="3:16" ht="20.100000000000001" customHeight="1" x14ac:dyDescent="0.3">
      <c r="C95" s="13" t="s">
        <v>11</v>
      </c>
      <c r="D95" s="51">
        <f>+I75+(I75*$M$110)</f>
        <v>5551.9519999999993</v>
      </c>
      <c r="E95" s="51">
        <f t="shared" ref="E95:G100" si="43">+J75+(J75*$M$110)</f>
        <v>2632.7726065818274</v>
      </c>
      <c r="F95" s="51">
        <f t="shared" si="43"/>
        <v>2632.7726065818274</v>
      </c>
      <c r="G95" s="51">
        <f t="shared" si="43"/>
        <v>2632.7726065818274</v>
      </c>
      <c r="H95" s="9"/>
      <c r="L95" s="9"/>
    </row>
    <row r="96" spans="3:16" ht="20.100000000000001" customHeight="1" x14ac:dyDescent="0.3">
      <c r="C96" s="13" t="s">
        <v>12</v>
      </c>
      <c r="D96" s="51">
        <f t="shared" ref="D96:D100" si="44">+I76+(I76*$M$110)</f>
        <v>0</v>
      </c>
      <c r="E96" s="51">
        <f t="shared" si="43"/>
        <v>0</v>
      </c>
      <c r="F96" s="51">
        <f t="shared" si="43"/>
        <v>0</v>
      </c>
      <c r="G96" s="51">
        <f t="shared" si="43"/>
        <v>0</v>
      </c>
      <c r="H96" s="9"/>
      <c r="L96" s="9"/>
    </row>
    <row r="97" spans="2:13" ht="20.100000000000001" customHeight="1" x14ac:dyDescent="0.3">
      <c r="C97" s="13" t="s">
        <v>152</v>
      </c>
      <c r="D97" s="51">
        <f t="shared" si="44"/>
        <v>0</v>
      </c>
      <c r="E97" s="51">
        <f t="shared" si="43"/>
        <v>0</v>
      </c>
      <c r="F97" s="51">
        <f t="shared" si="43"/>
        <v>0</v>
      </c>
      <c r="G97" s="51">
        <f t="shared" si="43"/>
        <v>0</v>
      </c>
      <c r="H97" s="9"/>
      <c r="L97" s="9"/>
    </row>
    <row r="98" spans="2:13" ht="20.100000000000001" customHeight="1" x14ac:dyDescent="0.3">
      <c r="C98" s="13" t="s">
        <v>153</v>
      </c>
      <c r="D98" s="51">
        <f t="shared" si="44"/>
        <v>0</v>
      </c>
      <c r="E98" s="51">
        <f t="shared" si="43"/>
        <v>0</v>
      </c>
      <c r="F98" s="51">
        <f t="shared" si="43"/>
        <v>0</v>
      </c>
      <c r="G98" s="51">
        <f t="shared" si="43"/>
        <v>0</v>
      </c>
      <c r="H98" s="9"/>
      <c r="L98" s="9"/>
    </row>
    <row r="99" spans="2:13" ht="20.100000000000001" customHeight="1" x14ac:dyDescent="0.3">
      <c r="C99" s="16" t="s">
        <v>154</v>
      </c>
      <c r="D99" s="51">
        <f t="shared" si="44"/>
        <v>0</v>
      </c>
      <c r="E99" s="51">
        <f t="shared" si="43"/>
        <v>0</v>
      </c>
      <c r="F99" s="51">
        <f t="shared" si="43"/>
        <v>0</v>
      </c>
      <c r="G99" s="51">
        <f t="shared" si="43"/>
        <v>0</v>
      </c>
      <c r="H99" s="42"/>
      <c r="L99" s="9"/>
    </row>
    <row r="100" spans="2:13" ht="20.100000000000001" customHeight="1" x14ac:dyDescent="0.3">
      <c r="C100" s="16" t="s">
        <v>168</v>
      </c>
      <c r="D100" s="51">
        <f t="shared" si="44"/>
        <v>0</v>
      </c>
      <c r="E100" s="51">
        <f t="shared" si="43"/>
        <v>0</v>
      </c>
      <c r="F100" s="51">
        <f t="shared" si="43"/>
        <v>0</v>
      </c>
      <c r="G100" s="51">
        <f t="shared" si="43"/>
        <v>0</v>
      </c>
      <c r="H100" s="9"/>
      <c r="L100" s="9"/>
    </row>
    <row r="101" spans="2:13" ht="12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21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61</v>
      </c>
      <c r="L102" s="173"/>
      <c r="M102" s="173"/>
    </row>
    <row r="103" spans="2:13" ht="30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2" t="s">
        <v>64</v>
      </c>
      <c r="L103" s="212"/>
      <c r="M103" s="212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3" t="s">
        <v>48</v>
      </c>
      <c r="L104" s="56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78">
        <v>0.7</v>
      </c>
      <c r="M105" s="7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78">
        <v>0.4</v>
      </c>
      <c r="M106" s="78">
        <v>0.4</v>
      </c>
    </row>
    <row r="107" spans="2:13" ht="20.100000000000001" customHeight="1" x14ac:dyDescent="0.3">
      <c r="B107" s="9"/>
      <c r="C107" s="161" t="s">
        <v>31</v>
      </c>
      <c r="D107" s="162">
        <v>16.89</v>
      </c>
      <c r="E107" s="163"/>
      <c r="F107" s="163"/>
      <c r="G107" s="163"/>
      <c r="H107" s="163"/>
      <c r="I107" s="164"/>
      <c r="J107" s="46"/>
      <c r="K107" s="55" t="s">
        <v>43</v>
      </c>
      <c r="L107" s="79">
        <v>0.15</v>
      </c>
      <c r="M107" s="79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168" t="s">
        <v>32</v>
      </c>
      <c r="L108" s="169"/>
      <c r="M108" s="170"/>
    </row>
    <row r="109" spans="2:13" ht="20.100000000000001" customHeight="1" x14ac:dyDescent="0.3">
      <c r="C109" s="171" t="s">
        <v>33</v>
      </c>
      <c r="D109" s="162">
        <v>207.43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81"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C27:G27"/>
    <mergeCell ref="I27:L27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J58:L58"/>
    <mergeCell ref="C59:L59"/>
    <mergeCell ref="J83:L83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F101:G101"/>
    <mergeCell ref="C83:C84"/>
    <mergeCell ref="D83:D84"/>
    <mergeCell ref="E83:G83"/>
    <mergeCell ref="I83:I84"/>
    <mergeCell ref="C92:G92"/>
    <mergeCell ref="C93:C94"/>
    <mergeCell ref="D93:D94"/>
    <mergeCell ref="E93:G93"/>
    <mergeCell ref="C101:D101"/>
    <mergeCell ref="K111:L111"/>
    <mergeCell ref="K102:M102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103:I106"/>
  </mergeCells>
  <pageMargins left="0.25" right="0.25" top="0.75" bottom="0.75" header="0.3" footer="0.3"/>
  <pageSetup paperSize="5" scale="4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A3D3-3309-4A00-94CD-711E34C1DCFB}">
  <sheetPr codeName="Hoja14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1" width="18.7109375" style="2"/>
    <col min="12" max="12" width="20.140625" style="2" customWidth="1"/>
    <col min="13" max="16384" width="18.7109375" style="2"/>
  </cols>
  <sheetData>
    <row r="1" spans="2:17" ht="24.95" customHeight="1" x14ac:dyDescent="0.3">
      <c r="B1" s="1"/>
      <c r="C1" s="198" t="s">
        <v>65</v>
      </c>
      <c r="D1" s="198"/>
      <c r="E1" s="198"/>
      <c r="F1" s="198"/>
      <c r="G1" s="198"/>
      <c r="H1" s="198"/>
      <c r="I1" s="198"/>
      <c r="J1" s="198"/>
      <c r="K1" s="198"/>
      <c r="L1" s="198"/>
      <c r="N1" s="3"/>
      <c r="O1" s="3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17" ht="24.95" customHeight="1" x14ac:dyDescent="0.35">
      <c r="B3" s="4"/>
      <c r="C3" s="148"/>
      <c r="D3" s="54"/>
      <c r="E3" s="54"/>
      <c r="F3" s="54"/>
      <c r="G3" s="54"/>
      <c r="H3" s="54"/>
      <c r="I3" s="54"/>
      <c r="J3" s="54"/>
      <c r="K3" s="7"/>
      <c r="L3" s="8">
        <v>3.3700000000000001E-2</v>
      </c>
      <c r="N3" s="3"/>
      <c r="O3" s="3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  <c r="N4" s="3"/>
      <c r="O4" s="3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N5" s="3"/>
      <c r="O5" s="3"/>
    </row>
    <row r="6" spans="2:17" ht="39.7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  <c r="O6" s="3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  <c r="O7" s="3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  <c r="O8" s="3"/>
    </row>
    <row r="9" spans="2:17" ht="20.100000000000001" customHeight="1" x14ac:dyDescent="0.3">
      <c r="B9" s="1"/>
      <c r="C9" s="175"/>
      <c r="D9" s="177"/>
      <c r="E9" s="52" t="s">
        <v>7</v>
      </c>
      <c r="F9" s="52" t="s">
        <v>8</v>
      </c>
      <c r="G9" s="52" t="s">
        <v>9</v>
      </c>
      <c r="H9" s="10"/>
      <c r="I9" s="11" t="s">
        <v>10</v>
      </c>
      <c r="J9" s="52" t="s">
        <v>7</v>
      </c>
      <c r="K9" s="52" t="s">
        <v>8</v>
      </c>
      <c r="L9" s="52" t="s">
        <v>9</v>
      </c>
      <c r="M9" s="1"/>
      <c r="N9" s="1"/>
      <c r="O9" s="3"/>
    </row>
    <row r="10" spans="2:17" ht="20.100000000000001" customHeight="1" x14ac:dyDescent="0.3">
      <c r="B10" s="1"/>
      <c r="C10" s="13" t="s">
        <v>11</v>
      </c>
      <c r="D10" s="51">
        <f>+I20</f>
        <v>8805.41</v>
      </c>
      <c r="E10" s="51">
        <f>+J20-(J20*$L$105)</f>
        <v>160.15800000000002</v>
      </c>
      <c r="F10" s="51">
        <f>+K20</f>
        <v>533.86</v>
      </c>
      <c r="G10" s="51">
        <f>+L20</f>
        <v>533.86</v>
      </c>
      <c r="H10" s="15"/>
      <c r="I10" s="51">
        <f>+I20</f>
        <v>8805.41</v>
      </c>
      <c r="J10" s="51">
        <f>+J20-(J20*$L$106)</f>
        <v>320.31600000000003</v>
      </c>
      <c r="K10" s="51">
        <f>+K20</f>
        <v>533.86</v>
      </c>
      <c r="L10" s="51">
        <f>+L20</f>
        <v>533.86</v>
      </c>
      <c r="M10" s="1"/>
      <c r="N10" s="1"/>
      <c r="O10" s="3"/>
    </row>
    <row r="11" spans="2:17" ht="20.100000000000001" customHeight="1" x14ac:dyDescent="0.3">
      <c r="B11" s="1"/>
      <c r="C11" s="13" t="s">
        <v>12</v>
      </c>
      <c r="D11" s="51">
        <f t="shared" ref="D11:D15" si="0">+I21</f>
        <v>0</v>
      </c>
      <c r="E11" s="51">
        <f t="shared" ref="E11:E15" si="1">+J21-(J21*$L$105)</f>
        <v>0</v>
      </c>
      <c r="F11" s="51">
        <f t="shared" ref="F11:G15" si="2">+K21</f>
        <v>0</v>
      </c>
      <c r="G11" s="51">
        <f t="shared" si="2"/>
        <v>0</v>
      </c>
      <c r="H11" s="15"/>
      <c r="I11" s="51">
        <f t="shared" ref="I11:I15" si="3">+I21</f>
        <v>0</v>
      </c>
      <c r="J11" s="51">
        <f t="shared" ref="J11:J15" si="4">+J21-(J21*$L$106)</f>
        <v>0</v>
      </c>
      <c r="K11" s="51">
        <f t="shared" ref="K11:L15" si="5">+K21</f>
        <v>0</v>
      </c>
      <c r="L11" s="51">
        <f t="shared" si="5"/>
        <v>0</v>
      </c>
      <c r="M11" s="1"/>
      <c r="N11" s="1"/>
      <c r="O11" s="3"/>
    </row>
    <row r="12" spans="2:17" ht="20.100000000000001" customHeight="1" x14ac:dyDescent="0.3">
      <c r="B12" s="1"/>
      <c r="C12" s="13" t="s">
        <v>152</v>
      </c>
      <c r="D12" s="51">
        <f t="shared" si="0"/>
        <v>0</v>
      </c>
      <c r="E12" s="51">
        <f t="shared" si="1"/>
        <v>0</v>
      </c>
      <c r="F12" s="51">
        <f t="shared" si="2"/>
        <v>0</v>
      </c>
      <c r="G12" s="51">
        <f t="shared" si="2"/>
        <v>0</v>
      </c>
      <c r="H12" s="15"/>
      <c r="I12" s="51">
        <f t="shared" si="3"/>
        <v>0</v>
      </c>
      <c r="J12" s="51">
        <f t="shared" si="4"/>
        <v>0</v>
      </c>
      <c r="K12" s="51">
        <f t="shared" si="5"/>
        <v>0</v>
      </c>
      <c r="L12" s="51">
        <f t="shared" si="5"/>
        <v>0</v>
      </c>
      <c r="M12" s="1"/>
      <c r="N12" s="1"/>
      <c r="O12" s="3"/>
    </row>
    <row r="13" spans="2:17" ht="20.100000000000001" customHeight="1" x14ac:dyDescent="0.3">
      <c r="B13" s="1"/>
      <c r="C13" s="13" t="s">
        <v>153</v>
      </c>
      <c r="D13" s="51">
        <f t="shared" si="0"/>
        <v>0</v>
      </c>
      <c r="E13" s="51">
        <f t="shared" si="1"/>
        <v>0</v>
      </c>
      <c r="F13" s="51">
        <f t="shared" si="2"/>
        <v>0</v>
      </c>
      <c r="G13" s="51">
        <f t="shared" si="2"/>
        <v>0</v>
      </c>
      <c r="H13" s="15"/>
      <c r="I13" s="51">
        <f t="shared" si="3"/>
        <v>0</v>
      </c>
      <c r="J13" s="51">
        <f t="shared" si="4"/>
        <v>0</v>
      </c>
      <c r="K13" s="51">
        <f t="shared" si="5"/>
        <v>0</v>
      </c>
      <c r="L13" s="51">
        <f t="shared" si="5"/>
        <v>0</v>
      </c>
      <c r="M13" s="1"/>
      <c r="N13" s="1"/>
      <c r="O13" s="3"/>
    </row>
    <row r="14" spans="2:17" ht="20.100000000000001" customHeight="1" x14ac:dyDescent="0.3">
      <c r="B14" s="1"/>
      <c r="C14" s="16" t="s">
        <v>154</v>
      </c>
      <c r="D14" s="51">
        <f t="shared" si="0"/>
        <v>0</v>
      </c>
      <c r="E14" s="51">
        <f t="shared" si="1"/>
        <v>0</v>
      </c>
      <c r="F14" s="51">
        <f t="shared" si="2"/>
        <v>0</v>
      </c>
      <c r="G14" s="51">
        <f t="shared" si="2"/>
        <v>0</v>
      </c>
      <c r="H14" s="15"/>
      <c r="I14" s="51">
        <f t="shared" si="3"/>
        <v>0</v>
      </c>
      <c r="J14" s="51">
        <f t="shared" si="4"/>
        <v>0</v>
      </c>
      <c r="K14" s="51">
        <f t="shared" si="5"/>
        <v>0</v>
      </c>
      <c r="L14" s="51">
        <f t="shared" si="5"/>
        <v>0</v>
      </c>
      <c r="M14" s="1"/>
      <c r="N14" s="1"/>
      <c r="O14" s="3"/>
    </row>
    <row r="15" spans="2:17" ht="20.100000000000001" customHeight="1" x14ac:dyDescent="0.3">
      <c r="B15" s="1"/>
      <c r="C15" s="16" t="s">
        <v>168</v>
      </c>
      <c r="D15" s="51">
        <f t="shared" si="0"/>
        <v>0</v>
      </c>
      <c r="E15" s="51">
        <f t="shared" si="1"/>
        <v>0</v>
      </c>
      <c r="F15" s="51">
        <f t="shared" si="2"/>
        <v>0</v>
      </c>
      <c r="G15" s="51">
        <f t="shared" si="2"/>
        <v>0</v>
      </c>
      <c r="H15" s="15"/>
      <c r="I15" s="51">
        <f t="shared" si="3"/>
        <v>0</v>
      </c>
      <c r="J15" s="51">
        <f t="shared" si="4"/>
        <v>0</v>
      </c>
      <c r="K15" s="51">
        <f t="shared" si="5"/>
        <v>0</v>
      </c>
      <c r="L15" s="51">
        <f t="shared" si="5"/>
        <v>0</v>
      </c>
      <c r="M15" s="1"/>
      <c r="N15" s="1"/>
      <c r="O15" s="3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  <c r="O16" s="3"/>
    </row>
    <row r="17" spans="2:17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  <c r="O17" s="3"/>
    </row>
    <row r="18" spans="2:17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19"/>
      <c r="O18" s="20"/>
      <c r="P18" s="20"/>
      <c r="Q18" s="20"/>
    </row>
    <row r="19" spans="2:17" ht="20.100000000000001" customHeight="1" x14ac:dyDescent="0.3">
      <c r="B19" s="1"/>
      <c r="C19" s="175"/>
      <c r="D19" s="175"/>
      <c r="E19" s="52" t="s">
        <v>7</v>
      </c>
      <c r="F19" s="52" t="s">
        <v>8</v>
      </c>
      <c r="G19" s="52" t="s">
        <v>9</v>
      </c>
      <c r="H19" s="9"/>
      <c r="I19" s="18" t="s">
        <v>10</v>
      </c>
      <c r="J19" s="52" t="s">
        <v>7</v>
      </c>
      <c r="K19" s="52" t="s">
        <v>8</v>
      </c>
      <c r="L19" s="52" t="s">
        <v>9</v>
      </c>
      <c r="N19" s="20"/>
      <c r="O19" s="20"/>
      <c r="P19" s="20"/>
      <c r="Q19" s="20"/>
    </row>
    <row r="20" spans="2:17" ht="20.100000000000001" customHeight="1" x14ac:dyDescent="0.3">
      <c r="B20" s="21"/>
      <c r="C20" s="13" t="s">
        <v>11</v>
      </c>
      <c r="D20" s="51">
        <f>+I20</f>
        <v>8805.41</v>
      </c>
      <c r="E20" s="51">
        <f>+J20-(J20*$L$107)</f>
        <v>453.78100000000001</v>
      </c>
      <c r="F20" s="51">
        <f>+K20</f>
        <v>533.86</v>
      </c>
      <c r="G20" s="51">
        <f>+L20</f>
        <v>533.86</v>
      </c>
      <c r="H20" s="15"/>
      <c r="I20" s="51">
        <v>8805.41</v>
      </c>
      <c r="J20" s="51">
        <v>533.86</v>
      </c>
      <c r="K20" s="51">
        <v>533.86</v>
      </c>
      <c r="L20" s="51">
        <v>533.86</v>
      </c>
      <c r="N20" s="20"/>
      <c r="O20" s="20"/>
      <c r="P20" s="20"/>
      <c r="Q20" s="20"/>
    </row>
    <row r="21" spans="2:17" ht="20.100000000000001" customHeight="1" x14ac:dyDescent="0.3">
      <c r="B21" s="21"/>
      <c r="C21" s="13" t="s">
        <v>12</v>
      </c>
      <c r="D21" s="51">
        <f t="shared" ref="D21:D25" si="6">+I21</f>
        <v>0</v>
      </c>
      <c r="E21" s="51">
        <f t="shared" ref="E21:E25" si="7">+J21-(J21*$L$107)</f>
        <v>0</v>
      </c>
      <c r="F21" s="51">
        <f t="shared" ref="F21:G25" si="8">+K21</f>
        <v>0</v>
      </c>
      <c r="G21" s="51">
        <f t="shared" si="8"/>
        <v>0</v>
      </c>
      <c r="H21" s="15"/>
      <c r="I21" s="51"/>
      <c r="J21" s="51"/>
      <c r="K21" s="51"/>
      <c r="L21" s="51"/>
      <c r="M21" s="22"/>
      <c r="N21" s="20"/>
      <c r="O21" s="20"/>
      <c r="P21" s="20"/>
      <c r="Q21" s="20"/>
    </row>
    <row r="22" spans="2:17" ht="20.100000000000001" customHeight="1" x14ac:dyDescent="0.3">
      <c r="B22" s="21"/>
      <c r="C22" s="13" t="s">
        <v>152</v>
      </c>
      <c r="D22" s="51">
        <f t="shared" si="6"/>
        <v>0</v>
      </c>
      <c r="E22" s="51">
        <f t="shared" si="7"/>
        <v>0</v>
      </c>
      <c r="F22" s="51">
        <f t="shared" si="8"/>
        <v>0</v>
      </c>
      <c r="G22" s="51">
        <f t="shared" si="8"/>
        <v>0</v>
      </c>
      <c r="H22" s="15"/>
      <c r="I22" s="51"/>
      <c r="J22" s="51"/>
      <c r="K22" s="51"/>
      <c r="L22" s="51"/>
      <c r="M22" s="23"/>
      <c r="N22" s="20"/>
      <c r="O22" s="20"/>
      <c r="P22" s="20"/>
      <c r="Q22" s="20"/>
    </row>
    <row r="23" spans="2:17" ht="20.100000000000001" customHeight="1" x14ac:dyDescent="0.3">
      <c r="B23" s="21"/>
      <c r="C23" s="13" t="s">
        <v>153</v>
      </c>
      <c r="D23" s="51">
        <f t="shared" si="6"/>
        <v>0</v>
      </c>
      <c r="E23" s="51">
        <f t="shared" si="7"/>
        <v>0</v>
      </c>
      <c r="F23" s="51">
        <f t="shared" si="8"/>
        <v>0</v>
      </c>
      <c r="G23" s="51">
        <f t="shared" si="8"/>
        <v>0</v>
      </c>
      <c r="H23" s="15"/>
      <c r="I23" s="51"/>
      <c r="J23" s="51"/>
      <c r="K23" s="51"/>
      <c r="L23" s="51"/>
      <c r="M23" s="22"/>
      <c r="N23" s="24"/>
      <c r="O23" s="20"/>
      <c r="P23" s="20"/>
      <c r="Q23" s="20"/>
    </row>
    <row r="24" spans="2:17" ht="20.100000000000001" customHeight="1" x14ac:dyDescent="0.3">
      <c r="B24" s="21"/>
      <c r="C24" s="16" t="s">
        <v>154</v>
      </c>
      <c r="D24" s="51">
        <f t="shared" si="6"/>
        <v>0</v>
      </c>
      <c r="E24" s="51">
        <f t="shared" si="7"/>
        <v>0</v>
      </c>
      <c r="F24" s="51">
        <f t="shared" si="8"/>
        <v>0</v>
      </c>
      <c r="G24" s="51">
        <f t="shared" si="8"/>
        <v>0</v>
      </c>
      <c r="H24" s="15"/>
      <c r="I24" s="51"/>
      <c r="J24" s="51"/>
      <c r="K24" s="51"/>
      <c r="L24" s="51"/>
      <c r="M24" s="22"/>
      <c r="N24" s="20"/>
      <c r="O24" s="20"/>
      <c r="P24" s="20"/>
      <c r="Q24" s="20"/>
    </row>
    <row r="25" spans="2:17" ht="20.100000000000001" customHeight="1" x14ac:dyDescent="0.3">
      <c r="B25" s="21"/>
      <c r="C25" s="16" t="s">
        <v>168</v>
      </c>
      <c r="D25" s="51">
        <f t="shared" si="6"/>
        <v>0</v>
      </c>
      <c r="E25" s="51">
        <f t="shared" si="7"/>
        <v>0</v>
      </c>
      <c r="F25" s="51">
        <f t="shared" si="8"/>
        <v>0</v>
      </c>
      <c r="G25" s="51">
        <f t="shared" si="8"/>
        <v>0</v>
      </c>
      <c r="H25" s="15"/>
      <c r="I25" s="51"/>
      <c r="J25" s="51"/>
      <c r="K25" s="51"/>
      <c r="L25" s="51"/>
      <c r="M25" s="22"/>
      <c r="N25" s="25"/>
      <c r="O25" s="20"/>
      <c r="P25" s="20"/>
      <c r="Q25" s="20"/>
    </row>
    <row r="26" spans="2:17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22"/>
      <c r="N26" s="25"/>
      <c r="O26" s="20"/>
      <c r="P26" s="20"/>
      <c r="Q26" s="20"/>
    </row>
    <row r="27" spans="2:17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22"/>
      <c r="N27" s="25"/>
      <c r="O27" s="20"/>
      <c r="P27" s="20"/>
      <c r="Q27" s="20"/>
    </row>
    <row r="28" spans="2:17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22"/>
      <c r="N28" s="25"/>
      <c r="O28" s="20"/>
      <c r="P28" s="20"/>
      <c r="Q28" s="20"/>
    </row>
    <row r="29" spans="2:17" ht="20.100000000000001" customHeight="1" x14ac:dyDescent="0.3">
      <c r="B29" s="1"/>
      <c r="C29" s="175"/>
      <c r="D29" s="175"/>
      <c r="E29" s="52" t="s">
        <v>7</v>
      </c>
      <c r="F29" s="52" t="s">
        <v>8</v>
      </c>
      <c r="G29" s="52" t="s">
        <v>9</v>
      </c>
      <c r="H29" s="9"/>
      <c r="I29" s="175"/>
      <c r="J29" s="52" t="s">
        <v>7</v>
      </c>
      <c r="K29" s="52" t="s">
        <v>8</v>
      </c>
      <c r="L29" s="52" t="s">
        <v>9</v>
      </c>
      <c r="M29" s="22"/>
      <c r="N29" s="20"/>
      <c r="O29" s="20"/>
      <c r="P29" s="20"/>
      <c r="Q29" s="20"/>
    </row>
    <row r="30" spans="2:17" ht="20.100000000000001" customHeight="1" x14ac:dyDescent="0.3">
      <c r="B30" s="1"/>
      <c r="C30" s="13" t="s">
        <v>11</v>
      </c>
      <c r="D30" s="51">
        <f>+I20+(I20*$M$109)</f>
        <v>13208.115</v>
      </c>
      <c r="E30" s="51">
        <f t="shared" ref="E30:G35" si="9">+J20+(J20*$M$109)</f>
        <v>800.79</v>
      </c>
      <c r="F30" s="51">
        <f t="shared" si="9"/>
        <v>800.79</v>
      </c>
      <c r="G30" s="51">
        <f t="shared" si="9"/>
        <v>800.79</v>
      </c>
      <c r="H30" s="15"/>
      <c r="I30" s="51">
        <f>+I20+(I20*$M$110)</f>
        <v>14088.655999999999</v>
      </c>
      <c r="J30" s="51">
        <f t="shared" ref="J30:L30" si="10">+J20+(J20*$M$110)</f>
        <v>854.17599999999993</v>
      </c>
      <c r="K30" s="51">
        <f t="shared" si="10"/>
        <v>854.17599999999993</v>
      </c>
      <c r="L30" s="51">
        <f t="shared" si="10"/>
        <v>854.17599999999993</v>
      </c>
      <c r="M30" s="22"/>
      <c r="N30" s="20"/>
      <c r="O30" s="20"/>
      <c r="P30" s="20"/>
      <c r="Q30" s="20"/>
    </row>
    <row r="31" spans="2:17" ht="20.100000000000001" customHeight="1" x14ac:dyDescent="0.3">
      <c r="B31" s="1"/>
      <c r="C31" s="13" t="s">
        <v>12</v>
      </c>
      <c r="D31" s="51">
        <f t="shared" ref="D31:D35" si="11">+I21+(I21*$M$109)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15"/>
      <c r="I31" s="51">
        <f t="shared" ref="I31:L35" si="12">+I21+(I21*$M$110)</f>
        <v>0</v>
      </c>
      <c r="J31" s="51">
        <f t="shared" si="12"/>
        <v>0</v>
      </c>
      <c r="K31" s="51">
        <f t="shared" si="12"/>
        <v>0</v>
      </c>
      <c r="L31" s="51">
        <f t="shared" si="12"/>
        <v>0</v>
      </c>
      <c r="M31" s="22"/>
      <c r="N31" s="20"/>
      <c r="O31" s="20"/>
      <c r="P31" s="20"/>
      <c r="Q31" s="20"/>
    </row>
    <row r="32" spans="2:17" ht="20.100000000000001" customHeight="1" x14ac:dyDescent="0.3">
      <c r="B32" s="1"/>
      <c r="C32" s="13" t="s">
        <v>152</v>
      </c>
      <c r="D32" s="51">
        <f t="shared" si="11"/>
        <v>0</v>
      </c>
      <c r="E32" s="51">
        <f t="shared" si="9"/>
        <v>0</v>
      </c>
      <c r="F32" s="51">
        <f t="shared" si="9"/>
        <v>0</v>
      </c>
      <c r="G32" s="51">
        <f t="shared" si="9"/>
        <v>0</v>
      </c>
      <c r="H32" s="15"/>
      <c r="I32" s="51">
        <f t="shared" si="12"/>
        <v>0</v>
      </c>
      <c r="J32" s="51">
        <f t="shared" si="12"/>
        <v>0</v>
      </c>
      <c r="K32" s="51">
        <f t="shared" si="12"/>
        <v>0</v>
      </c>
      <c r="L32" s="51">
        <f t="shared" si="12"/>
        <v>0</v>
      </c>
      <c r="M32" s="22"/>
      <c r="N32" s="20"/>
      <c r="O32" s="20"/>
      <c r="P32" s="20"/>
      <c r="Q32" s="20"/>
    </row>
    <row r="33" spans="2:17" ht="20.100000000000001" customHeight="1" x14ac:dyDescent="0.3">
      <c r="B33" s="1"/>
      <c r="C33" s="13" t="s">
        <v>153</v>
      </c>
      <c r="D33" s="51">
        <f t="shared" si="11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15"/>
      <c r="I33" s="51">
        <f t="shared" si="12"/>
        <v>0</v>
      </c>
      <c r="J33" s="51">
        <f t="shared" si="12"/>
        <v>0</v>
      </c>
      <c r="K33" s="51">
        <f t="shared" si="12"/>
        <v>0</v>
      </c>
      <c r="L33" s="51">
        <f t="shared" si="12"/>
        <v>0</v>
      </c>
      <c r="M33" s="22"/>
      <c r="N33" s="20"/>
      <c r="O33" s="20"/>
      <c r="P33" s="20"/>
      <c r="Q33" s="20"/>
    </row>
    <row r="34" spans="2:17" ht="20.100000000000001" customHeight="1" x14ac:dyDescent="0.3">
      <c r="B34" s="1"/>
      <c r="C34" s="16" t="s">
        <v>154</v>
      </c>
      <c r="D34" s="51">
        <f t="shared" si="11"/>
        <v>0</v>
      </c>
      <c r="E34" s="51">
        <f t="shared" si="9"/>
        <v>0</v>
      </c>
      <c r="F34" s="51">
        <f t="shared" si="9"/>
        <v>0</v>
      </c>
      <c r="G34" s="51">
        <f t="shared" si="9"/>
        <v>0</v>
      </c>
      <c r="H34" s="15"/>
      <c r="I34" s="51">
        <f t="shared" si="12"/>
        <v>0</v>
      </c>
      <c r="J34" s="51">
        <f t="shared" si="12"/>
        <v>0</v>
      </c>
      <c r="K34" s="51">
        <f t="shared" si="12"/>
        <v>0</v>
      </c>
      <c r="L34" s="51">
        <f t="shared" si="12"/>
        <v>0</v>
      </c>
      <c r="M34" s="22"/>
      <c r="N34" s="20"/>
      <c r="O34" s="20"/>
      <c r="P34" s="20"/>
      <c r="Q34" s="20"/>
    </row>
    <row r="35" spans="2:17" ht="20.100000000000001" customHeight="1" x14ac:dyDescent="0.3">
      <c r="B35" s="1"/>
      <c r="C35" s="16" t="s">
        <v>168</v>
      </c>
      <c r="D35" s="51">
        <f t="shared" si="11"/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15"/>
      <c r="I35" s="51">
        <f t="shared" si="12"/>
        <v>0</v>
      </c>
      <c r="J35" s="51">
        <f t="shared" si="12"/>
        <v>0</v>
      </c>
      <c r="K35" s="51">
        <f t="shared" si="12"/>
        <v>0</v>
      </c>
      <c r="L35" s="51">
        <f t="shared" si="12"/>
        <v>0</v>
      </c>
      <c r="M35" s="22"/>
      <c r="N35" s="20"/>
      <c r="O35" s="20"/>
      <c r="P35" s="20"/>
      <c r="Q35" s="20"/>
    </row>
    <row r="36" spans="2:17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22"/>
      <c r="N36" s="20"/>
      <c r="O36" s="20"/>
      <c r="P36" s="20"/>
      <c r="Q36" s="20"/>
    </row>
    <row r="37" spans="2:17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22"/>
      <c r="N37" s="20"/>
      <c r="O37" s="20"/>
      <c r="P37" s="20"/>
      <c r="Q37" s="20"/>
    </row>
    <row r="38" spans="2:17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22"/>
      <c r="N38" s="20"/>
      <c r="O38" s="20"/>
      <c r="P38" s="20"/>
      <c r="Q38" s="20"/>
    </row>
    <row r="39" spans="2:17" ht="20.100000000000001" customHeight="1" x14ac:dyDescent="0.3">
      <c r="B39" s="1"/>
      <c r="C39" s="175"/>
      <c r="D39" s="175"/>
      <c r="E39" s="52" t="s">
        <v>7</v>
      </c>
      <c r="F39" s="52" t="s">
        <v>8</v>
      </c>
      <c r="G39" s="52" t="s">
        <v>9</v>
      </c>
      <c r="H39" s="9"/>
      <c r="I39" s="175"/>
      <c r="J39" s="52" t="s">
        <v>7</v>
      </c>
      <c r="K39" s="52" t="s">
        <v>8</v>
      </c>
      <c r="L39" s="52" t="s">
        <v>9</v>
      </c>
      <c r="M39" s="22"/>
      <c r="N39" s="20"/>
      <c r="O39" s="20"/>
      <c r="P39" s="20"/>
      <c r="Q39" s="20"/>
    </row>
    <row r="40" spans="2:17" ht="20.100000000000001" customHeight="1" x14ac:dyDescent="0.3">
      <c r="B40" s="1"/>
      <c r="C40" s="13" t="s">
        <v>11</v>
      </c>
      <c r="D40" s="51">
        <f>+D30</f>
        <v>13208.115</v>
      </c>
      <c r="E40" s="51">
        <f>+E30</f>
        <v>800.79</v>
      </c>
      <c r="F40" s="51">
        <f>+F30</f>
        <v>800.79</v>
      </c>
      <c r="G40" s="51">
        <f>+G30</f>
        <v>800.79</v>
      </c>
      <c r="H40" s="15"/>
      <c r="I40" s="51">
        <f>+I20+(I20*$M$111)</f>
        <v>11447.032999999999</v>
      </c>
      <c r="J40" s="51">
        <f t="shared" ref="J40:L40" si="13">+J20+(J20*$M$111)</f>
        <v>694.01800000000003</v>
      </c>
      <c r="K40" s="51">
        <f t="shared" si="13"/>
        <v>694.01800000000003</v>
      </c>
      <c r="L40" s="51">
        <f t="shared" si="13"/>
        <v>694.01800000000003</v>
      </c>
      <c r="M40" s="22"/>
      <c r="N40" s="20"/>
      <c r="O40" s="20"/>
      <c r="P40" s="20"/>
      <c r="Q40" s="20"/>
    </row>
    <row r="41" spans="2:17" ht="20.100000000000001" customHeight="1" x14ac:dyDescent="0.3">
      <c r="B41" s="1"/>
      <c r="C41" s="13" t="s">
        <v>12</v>
      </c>
      <c r="D41" s="51">
        <f t="shared" ref="D41:G45" si="14">+D31</f>
        <v>0</v>
      </c>
      <c r="E41" s="51">
        <f t="shared" si="14"/>
        <v>0</v>
      </c>
      <c r="F41" s="51">
        <f t="shared" si="14"/>
        <v>0</v>
      </c>
      <c r="G41" s="51">
        <f t="shared" si="14"/>
        <v>0</v>
      </c>
      <c r="H41" s="15"/>
      <c r="I41" s="51">
        <f t="shared" ref="I41:L45" si="15">+I21+(I21*$M$111)</f>
        <v>0</v>
      </c>
      <c r="J41" s="51">
        <f t="shared" si="15"/>
        <v>0</v>
      </c>
      <c r="K41" s="51">
        <f t="shared" si="15"/>
        <v>0</v>
      </c>
      <c r="L41" s="51">
        <f t="shared" si="15"/>
        <v>0</v>
      </c>
      <c r="M41" s="22"/>
      <c r="N41" s="20"/>
      <c r="O41" s="20"/>
      <c r="P41" s="20"/>
      <c r="Q41" s="20"/>
    </row>
    <row r="42" spans="2:17" ht="20.100000000000001" customHeight="1" x14ac:dyDescent="0.3">
      <c r="B42" s="1"/>
      <c r="C42" s="13" t="s">
        <v>152</v>
      </c>
      <c r="D42" s="51">
        <f t="shared" si="14"/>
        <v>0</v>
      </c>
      <c r="E42" s="51">
        <f t="shared" si="14"/>
        <v>0</v>
      </c>
      <c r="F42" s="51">
        <f t="shared" si="14"/>
        <v>0</v>
      </c>
      <c r="G42" s="51">
        <f t="shared" si="14"/>
        <v>0</v>
      </c>
      <c r="H42" s="15"/>
      <c r="I42" s="51">
        <f t="shared" si="15"/>
        <v>0</v>
      </c>
      <c r="J42" s="51">
        <f t="shared" si="15"/>
        <v>0</v>
      </c>
      <c r="K42" s="51">
        <f t="shared" si="15"/>
        <v>0</v>
      </c>
      <c r="L42" s="51">
        <f t="shared" si="15"/>
        <v>0</v>
      </c>
      <c r="M42" s="22"/>
      <c r="N42" s="20"/>
      <c r="O42" s="20"/>
      <c r="P42" s="20"/>
      <c r="Q42" s="20"/>
    </row>
    <row r="43" spans="2:17" ht="20.100000000000001" customHeight="1" x14ac:dyDescent="0.3">
      <c r="B43" s="1"/>
      <c r="C43" s="13" t="s">
        <v>153</v>
      </c>
      <c r="D43" s="51">
        <f t="shared" si="14"/>
        <v>0</v>
      </c>
      <c r="E43" s="51">
        <f t="shared" si="14"/>
        <v>0</v>
      </c>
      <c r="F43" s="51">
        <f t="shared" si="14"/>
        <v>0</v>
      </c>
      <c r="G43" s="51">
        <f t="shared" si="14"/>
        <v>0</v>
      </c>
      <c r="H43" s="15"/>
      <c r="I43" s="51">
        <f t="shared" si="15"/>
        <v>0</v>
      </c>
      <c r="J43" s="51">
        <f t="shared" si="15"/>
        <v>0</v>
      </c>
      <c r="K43" s="51">
        <f t="shared" si="15"/>
        <v>0</v>
      </c>
      <c r="L43" s="51">
        <f t="shared" si="15"/>
        <v>0</v>
      </c>
      <c r="M43" s="22"/>
      <c r="N43" s="20"/>
      <c r="O43" s="20"/>
      <c r="P43" s="20"/>
      <c r="Q43" s="20"/>
    </row>
    <row r="44" spans="2:17" ht="20.100000000000001" customHeight="1" x14ac:dyDescent="0.3">
      <c r="B44" s="1"/>
      <c r="C44" s="16" t="s">
        <v>154</v>
      </c>
      <c r="D44" s="51">
        <f t="shared" si="14"/>
        <v>0</v>
      </c>
      <c r="E44" s="51">
        <f t="shared" si="14"/>
        <v>0</v>
      </c>
      <c r="F44" s="51">
        <f t="shared" si="14"/>
        <v>0</v>
      </c>
      <c r="G44" s="51">
        <f t="shared" si="14"/>
        <v>0</v>
      </c>
      <c r="H44" s="15"/>
      <c r="I44" s="51">
        <f t="shared" si="15"/>
        <v>0</v>
      </c>
      <c r="J44" s="51">
        <f t="shared" si="15"/>
        <v>0</v>
      </c>
      <c r="K44" s="51">
        <f t="shared" si="15"/>
        <v>0</v>
      </c>
      <c r="L44" s="51">
        <f t="shared" si="15"/>
        <v>0</v>
      </c>
      <c r="M44" s="22"/>
      <c r="N44" s="20"/>
      <c r="O44" s="20"/>
      <c r="P44" s="20"/>
      <c r="Q44" s="20"/>
    </row>
    <row r="45" spans="2:17" ht="20.100000000000001" customHeight="1" x14ac:dyDescent="0.3">
      <c r="B45" s="1"/>
      <c r="C45" s="16" t="s">
        <v>168</v>
      </c>
      <c r="D45" s="51">
        <f t="shared" si="14"/>
        <v>0</v>
      </c>
      <c r="E45" s="51">
        <f t="shared" si="14"/>
        <v>0</v>
      </c>
      <c r="F45" s="51">
        <f t="shared" si="14"/>
        <v>0</v>
      </c>
      <c r="G45" s="51">
        <f t="shared" si="14"/>
        <v>0</v>
      </c>
      <c r="H45" s="15"/>
      <c r="I45" s="51">
        <f t="shared" si="15"/>
        <v>0</v>
      </c>
      <c r="J45" s="51">
        <f t="shared" si="15"/>
        <v>0</v>
      </c>
      <c r="K45" s="51">
        <f t="shared" si="15"/>
        <v>0</v>
      </c>
      <c r="L45" s="51">
        <f t="shared" si="15"/>
        <v>0</v>
      </c>
      <c r="M45" s="22"/>
      <c r="N45" s="20"/>
      <c r="O45" s="20"/>
      <c r="P45" s="20"/>
      <c r="Q45" s="20"/>
    </row>
    <row r="46" spans="2:17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22"/>
      <c r="N46" s="20"/>
      <c r="O46" s="20"/>
      <c r="P46" s="20"/>
      <c r="Q46" s="20"/>
    </row>
    <row r="47" spans="2:17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22"/>
      <c r="N47" s="20"/>
      <c r="O47" s="20"/>
      <c r="P47" s="20"/>
      <c r="Q47" s="20"/>
    </row>
    <row r="48" spans="2:17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67</v>
      </c>
      <c r="J48" s="184"/>
      <c r="K48" s="184"/>
      <c r="L48" s="185"/>
      <c r="M48" s="22"/>
      <c r="N48" s="20"/>
      <c r="O48" s="20"/>
      <c r="P48" s="20"/>
      <c r="Q48" s="20"/>
    </row>
    <row r="49" spans="2:17" ht="20.100000000000001" customHeight="1" x14ac:dyDescent="0.3">
      <c r="B49" s="29"/>
      <c r="C49" s="175"/>
      <c r="D49" s="175"/>
      <c r="E49" s="52" t="s">
        <v>7</v>
      </c>
      <c r="F49" s="52" t="s">
        <v>8</v>
      </c>
      <c r="G49" s="52" t="s">
        <v>9</v>
      </c>
      <c r="H49" s="9"/>
      <c r="I49" s="186"/>
      <c r="J49" s="187"/>
      <c r="K49" s="187"/>
      <c r="L49" s="188"/>
      <c r="M49" s="22"/>
      <c r="N49" s="20"/>
      <c r="O49" s="20"/>
      <c r="P49" s="20"/>
      <c r="Q49" s="20"/>
    </row>
    <row r="50" spans="2:17" ht="20.100000000000001" customHeight="1" thickBot="1" x14ac:dyDescent="0.35">
      <c r="B50" s="30"/>
      <c r="C50" s="13" t="s">
        <v>11</v>
      </c>
      <c r="D50" s="51">
        <f>+I20</f>
        <v>8805.41</v>
      </c>
      <c r="E50" s="51">
        <f>+J20</f>
        <v>533.86</v>
      </c>
      <c r="F50" s="51">
        <f>+K20</f>
        <v>533.86</v>
      </c>
      <c r="G50" s="51">
        <f>+L20</f>
        <v>533.86</v>
      </c>
      <c r="H50" s="31"/>
      <c r="I50" s="189"/>
      <c r="J50" s="190"/>
      <c r="K50" s="190"/>
      <c r="L50" s="191"/>
      <c r="M50" s="22"/>
      <c r="N50" s="20"/>
      <c r="O50" s="20"/>
      <c r="P50" s="20"/>
      <c r="Q50" s="20"/>
    </row>
    <row r="51" spans="2:17" ht="20.100000000000001" customHeight="1" x14ac:dyDescent="0.3">
      <c r="B51" s="32"/>
      <c r="C51" s="13" t="s">
        <v>12</v>
      </c>
      <c r="D51" s="51">
        <f t="shared" ref="D51:G55" si="16">+I21</f>
        <v>0</v>
      </c>
      <c r="E51" s="51">
        <f t="shared" si="16"/>
        <v>0</v>
      </c>
      <c r="F51" s="51">
        <f t="shared" si="16"/>
        <v>0</v>
      </c>
      <c r="G51" s="51">
        <f t="shared" si="16"/>
        <v>0</v>
      </c>
      <c r="H51" s="15"/>
      <c r="I51" s="182"/>
      <c r="J51" s="182"/>
      <c r="K51" s="182"/>
      <c r="L51" s="182"/>
      <c r="M51" s="22"/>
      <c r="N51" s="20"/>
      <c r="O51" s="20"/>
      <c r="P51" s="20"/>
      <c r="Q51" s="20"/>
    </row>
    <row r="52" spans="2:17" ht="20.100000000000001" customHeight="1" x14ac:dyDescent="0.3">
      <c r="B52" s="33"/>
      <c r="C52" s="13" t="s">
        <v>152</v>
      </c>
      <c r="D52" s="51">
        <f t="shared" si="16"/>
        <v>0</v>
      </c>
      <c r="E52" s="51">
        <f t="shared" si="16"/>
        <v>0</v>
      </c>
      <c r="F52" s="51">
        <f t="shared" si="16"/>
        <v>0</v>
      </c>
      <c r="G52" s="51">
        <f t="shared" si="16"/>
        <v>0</v>
      </c>
      <c r="H52" s="15"/>
      <c r="I52" s="196"/>
      <c r="J52" s="196"/>
      <c r="K52" s="196"/>
      <c r="L52" s="196"/>
      <c r="M52" s="22"/>
      <c r="N52" s="20"/>
      <c r="O52" s="20"/>
      <c r="P52" s="20"/>
      <c r="Q52" s="20"/>
    </row>
    <row r="53" spans="2:17" ht="20.100000000000001" customHeight="1" x14ac:dyDescent="0.3">
      <c r="B53" s="9"/>
      <c r="C53" s="13" t="s">
        <v>153</v>
      </c>
      <c r="D53" s="51">
        <f t="shared" si="16"/>
        <v>0</v>
      </c>
      <c r="E53" s="51">
        <f t="shared" si="16"/>
        <v>0</v>
      </c>
      <c r="F53" s="51">
        <f t="shared" si="16"/>
        <v>0</v>
      </c>
      <c r="G53" s="51">
        <f t="shared" si="16"/>
        <v>0</v>
      </c>
      <c r="H53" s="15"/>
      <c r="I53" s="192" t="s">
        <v>20</v>
      </c>
      <c r="J53" s="192"/>
      <c r="K53" s="192"/>
      <c r="L53" s="192"/>
      <c r="M53" s="22"/>
      <c r="N53" s="20"/>
      <c r="O53" s="20"/>
      <c r="P53" s="20"/>
      <c r="Q53" s="20"/>
    </row>
    <row r="54" spans="2:17" ht="20.100000000000001" customHeight="1" x14ac:dyDescent="0.3">
      <c r="B54" s="21"/>
      <c r="C54" s="16" t="s">
        <v>154</v>
      </c>
      <c r="D54" s="51">
        <f t="shared" si="16"/>
        <v>0</v>
      </c>
      <c r="E54" s="51">
        <f t="shared" si="16"/>
        <v>0</v>
      </c>
      <c r="F54" s="51">
        <f t="shared" si="16"/>
        <v>0</v>
      </c>
      <c r="G54" s="51">
        <f t="shared" si="16"/>
        <v>0</v>
      </c>
      <c r="H54" s="15"/>
      <c r="I54" s="193" t="s">
        <v>21</v>
      </c>
      <c r="J54" s="193"/>
      <c r="K54" s="193"/>
      <c r="L54" s="193"/>
      <c r="M54" s="22"/>
      <c r="N54" s="20"/>
      <c r="O54" s="20"/>
      <c r="P54" s="20"/>
      <c r="Q54" s="20"/>
    </row>
    <row r="55" spans="2:17" ht="20.100000000000001" customHeight="1" x14ac:dyDescent="0.3">
      <c r="B55" s="21"/>
      <c r="C55" s="16" t="s">
        <v>168</v>
      </c>
      <c r="D55" s="51">
        <f t="shared" si="16"/>
        <v>0</v>
      </c>
      <c r="E55" s="51">
        <f t="shared" si="16"/>
        <v>0</v>
      </c>
      <c r="F55" s="51">
        <f t="shared" si="16"/>
        <v>0</v>
      </c>
      <c r="G55" s="51">
        <f t="shared" si="16"/>
        <v>0</v>
      </c>
      <c r="H55" s="15"/>
      <c r="M55" s="22"/>
      <c r="N55" s="20"/>
      <c r="O55" s="20"/>
      <c r="P55" s="20"/>
      <c r="Q55" s="20"/>
    </row>
    <row r="56" spans="2:17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22"/>
      <c r="N56" s="20"/>
      <c r="O56" s="20"/>
      <c r="P56" s="20"/>
      <c r="Q56" s="20"/>
    </row>
    <row r="57" spans="2:17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  <c r="M57" s="22"/>
      <c r="N57" s="20"/>
      <c r="O57" s="20"/>
      <c r="P57" s="20"/>
      <c r="Q57" s="20"/>
    </row>
    <row r="58" spans="2:17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22"/>
      <c r="N58" s="20"/>
      <c r="O58" s="20"/>
      <c r="P58" s="20"/>
      <c r="Q58" s="20"/>
    </row>
    <row r="59" spans="2:17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22"/>
      <c r="N59" s="20"/>
      <c r="O59" s="20"/>
      <c r="P59" s="20"/>
      <c r="Q59" s="20"/>
    </row>
    <row r="60" spans="2:17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  <c r="M60" s="22"/>
      <c r="N60" s="20"/>
      <c r="O60" s="20"/>
      <c r="P60" s="20"/>
      <c r="Q60" s="20"/>
    </row>
    <row r="61" spans="2:17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2"/>
      <c r="N61" s="20"/>
      <c r="O61" s="20"/>
      <c r="P61" s="20"/>
      <c r="Q61" s="20"/>
    </row>
    <row r="62" spans="2:17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22"/>
      <c r="N62" s="20"/>
      <c r="O62" s="20"/>
      <c r="P62" s="20"/>
      <c r="Q62" s="20"/>
    </row>
    <row r="63" spans="2:17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22"/>
      <c r="N63" s="20"/>
      <c r="O63" s="20"/>
      <c r="P63" s="20"/>
      <c r="Q63" s="20"/>
    </row>
    <row r="64" spans="2:17" ht="20.100000000000001" customHeight="1" x14ac:dyDescent="0.3">
      <c r="B64" s="1"/>
      <c r="C64" s="175"/>
      <c r="D64" s="175"/>
      <c r="E64" s="52" t="s">
        <v>7</v>
      </c>
      <c r="F64" s="52" t="s">
        <v>8</v>
      </c>
      <c r="G64" s="52" t="s">
        <v>9</v>
      </c>
      <c r="H64" s="9"/>
      <c r="I64" s="175"/>
      <c r="J64" s="52" t="s">
        <v>7</v>
      </c>
      <c r="K64" s="52" t="s">
        <v>8</v>
      </c>
      <c r="L64" s="52" t="s">
        <v>9</v>
      </c>
      <c r="M64" s="22"/>
      <c r="N64" s="20"/>
      <c r="O64" s="20"/>
      <c r="P64" s="20"/>
      <c r="Q64" s="20"/>
    </row>
    <row r="65" spans="2:17" ht="20.100000000000001" customHeight="1" x14ac:dyDescent="0.3">
      <c r="B65" s="1"/>
      <c r="C65" s="13" t="s">
        <v>11</v>
      </c>
      <c r="D65" s="51">
        <f>+I75</f>
        <v>7246.33</v>
      </c>
      <c r="E65" s="51">
        <f>+J75-(J75*$M$105)</f>
        <v>110.78400000000005</v>
      </c>
      <c r="F65" s="51">
        <f>+K75</f>
        <v>369.28000000000003</v>
      </c>
      <c r="G65" s="51">
        <f>+L75</f>
        <v>369.28000000000003</v>
      </c>
      <c r="H65" s="15"/>
      <c r="I65" s="51">
        <f>+I75</f>
        <v>7246.33</v>
      </c>
      <c r="J65" s="51">
        <f>+J75-(J75*$M$106)</f>
        <v>221.56800000000001</v>
      </c>
      <c r="K65" s="51">
        <f>+K75</f>
        <v>369.28000000000003</v>
      </c>
      <c r="L65" s="51">
        <f>+L75</f>
        <v>369.28000000000003</v>
      </c>
      <c r="M65" s="22"/>
      <c r="N65" s="20"/>
      <c r="O65" s="20"/>
      <c r="P65" s="20"/>
      <c r="Q65" s="20"/>
    </row>
    <row r="66" spans="2:17" ht="20.100000000000001" customHeight="1" x14ac:dyDescent="0.3">
      <c r="B66" s="1"/>
      <c r="C66" s="13" t="s">
        <v>12</v>
      </c>
      <c r="D66" s="51">
        <f t="shared" ref="D66:D68" si="17">+I76</f>
        <v>0</v>
      </c>
      <c r="E66" s="51">
        <f t="shared" ref="E66:E67" si="18">+J76-(J76*$M$105)</f>
        <v>0</v>
      </c>
      <c r="F66" s="51">
        <f t="shared" ref="F66:G68" si="19">+K76</f>
        <v>0</v>
      </c>
      <c r="G66" s="51">
        <f t="shared" si="19"/>
        <v>0</v>
      </c>
      <c r="H66" s="15"/>
      <c r="I66" s="51">
        <f t="shared" ref="I66:I70" si="20">+I76</f>
        <v>0</v>
      </c>
      <c r="J66" s="51">
        <f t="shared" ref="J66:J70" si="21">+J76-(J76*$M$106)</f>
        <v>0</v>
      </c>
      <c r="K66" s="51">
        <f t="shared" ref="K66:L70" si="22">+K76</f>
        <v>0</v>
      </c>
      <c r="L66" s="51">
        <f t="shared" si="22"/>
        <v>0</v>
      </c>
      <c r="M66" s="22"/>
      <c r="N66" s="20"/>
      <c r="O66" s="20"/>
      <c r="P66" s="20"/>
      <c r="Q66" s="20"/>
    </row>
    <row r="67" spans="2:17" ht="20.100000000000001" customHeight="1" x14ac:dyDescent="0.3">
      <c r="B67" s="1"/>
      <c r="C67" s="13" t="s">
        <v>152</v>
      </c>
      <c r="D67" s="51">
        <f t="shared" si="17"/>
        <v>0</v>
      </c>
      <c r="E67" s="51">
        <f t="shared" si="18"/>
        <v>0</v>
      </c>
      <c r="F67" s="51">
        <f t="shared" si="19"/>
        <v>0</v>
      </c>
      <c r="G67" s="51">
        <f t="shared" si="19"/>
        <v>0</v>
      </c>
      <c r="H67" s="15"/>
      <c r="I67" s="51">
        <f t="shared" si="20"/>
        <v>0</v>
      </c>
      <c r="J67" s="51">
        <f t="shared" si="21"/>
        <v>0</v>
      </c>
      <c r="K67" s="51">
        <f t="shared" si="22"/>
        <v>0</v>
      </c>
      <c r="L67" s="51">
        <f t="shared" si="22"/>
        <v>0</v>
      </c>
      <c r="M67" s="22"/>
      <c r="N67" s="20"/>
      <c r="O67" s="20"/>
      <c r="P67" s="20"/>
      <c r="Q67" s="20"/>
    </row>
    <row r="68" spans="2:17" ht="20.100000000000001" customHeight="1" x14ac:dyDescent="0.3">
      <c r="B68" s="1"/>
      <c r="C68" s="13" t="s">
        <v>153</v>
      </c>
      <c r="D68" s="51">
        <f t="shared" si="17"/>
        <v>0</v>
      </c>
      <c r="E68" s="51">
        <f t="shared" ref="E68" si="23">+J78-(J78*$L$105)</f>
        <v>0</v>
      </c>
      <c r="F68" s="51">
        <f t="shared" si="19"/>
        <v>0</v>
      </c>
      <c r="G68" s="51">
        <f t="shared" si="19"/>
        <v>0</v>
      </c>
      <c r="H68" s="15"/>
      <c r="I68" s="51">
        <f t="shared" si="20"/>
        <v>0</v>
      </c>
      <c r="J68" s="51">
        <f t="shared" si="21"/>
        <v>0</v>
      </c>
      <c r="K68" s="51">
        <f t="shared" si="22"/>
        <v>0</v>
      </c>
      <c r="L68" s="51">
        <f t="shared" si="22"/>
        <v>0</v>
      </c>
      <c r="M68" s="22"/>
      <c r="N68" s="20"/>
      <c r="O68" s="20"/>
      <c r="P68" s="20"/>
      <c r="Q68" s="20"/>
    </row>
    <row r="69" spans="2:17" ht="20.100000000000001" customHeight="1" x14ac:dyDescent="0.3">
      <c r="B69" s="1"/>
      <c r="C69" s="16" t="s">
        <v>154</v>
      </c>
      <c r="D69" s="51">
        <f>+D68</f>
        <v>0</v>
      </c>
      <c r="E69" s="51">
        <f t="shared" ref="E69:G70" si="24">+E68</f>
        <v>0</v>
      </c>
      <c r="F69" s="51">
        <f t="shared" si="24"/>
        <v>0</v>
      </c>
      <c r="G69" s="51">
        <f t="shared" si="24"/>
        <v>0</v>
      </c>
      <c r="H69" s="15"/>
      <c r="I69" s="51">
        <f t="shared" si="20"/>
        <v>0</v>
      </c>
      <c r="J69" s="51">
        <f t="shared" si="21"/>
        <v>0</v>
      </c>
      <c r="K69" s="51">
        <f t="shared" si="22"/>
        <v>0</v>
      </c>
      <c r="L69" s="51">
        <f t="shared" si="22"/>
        <v>0</v>
      </c>
      <c r="M69" s="22"/>
      <c r="N69" s="20"/>
      <c r="O69" s="20"/>
      <c r="P69" s="20"/>
      <c r="Q69" s="20"/>
    </row>
    <row r="70" spans="2:17" ht="20.100000000000001" customHeight="1" x14ac:dyDescent="0.3">
      <c r="C70" s="16" t="s">
        <v>168</v>
      </c>
      <c r="D70" s="51">
        <f>+D69</f>
        <v>0</v>
      </c>
      <c r="E70" s="51">
        <f t="shared" si="24"/>
        <v>0</v>
      </c>
      <c r="F70" s="51">
        <f t="shared" si="24"/>
        <v>0</v>
      </c>
      <c r="G70" s="51">
        <f t="shared" si="24"/>
        <v>0</v>
      </c>
      <c r="H70" s="15"/>
      <c r="I70" s="51">
        <f t="shared" si="20"/>
        <v>0</v>
      </c>
      <c r="J70" s="51">
        <f t="shared" si="21"/>
        <v>0</v>
      </c>
      <c r="K70" s="51">
        <f t="shared" si="22"/>
        <v>0</v>
      </c>
      <c r="L70" s="51">
        <f t="shared" si="22"/>
        <v>0</v>
      </c>
      <c r="M70" s="22"/>
      <c r="N70" s="20"/>
      <c r="O70" s="20"/>
      <c r="P70" s="20"/>
      <c r="Q70" s="20"/>
    </row>
    <row r="71" spans="2:17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22"/>
      <c r="N71" s="20"/>
      <c r="O71" s="20"/>
      <c r="P71" s="20"/>
      <c r="Q71" s="20"/>
    </row>
    <row r="72" spans="2:17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22"/>
      <c r="N72" s="19"/>
      <c r="O72" s="20"/>
      <c r="P72" s="20"/>
      <c r="Q72" s="20"/>
    </row>
    <row r="73" spans="2:17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22"/>
      <c r="N73" s="20"/>
      <c r="O73" s="20"/>
      <c r="P73" s="20"/>
      <c r="Q73" s="20"/>
    </row>
    <row r="74" spans="2:17" ht="20.100000000000001" customHeight="1" x14ac:dyDescent="0.3">
      <c r="C74" s="175"/>
      <c r="D74" s="175"/>
      <c r="E74" s="52" t="s">
        <v>7</v>
      </c>
      <c r="F74" s="52" t="s">
        <v>8</v>
      </c>
      <c r="G74" s="52" t="s">
        <v>9</v>
      </c>
      <c r="H74" s="9"/>
      <c r="I74" s="175"/>
      <c r="J74" s="52" t="s">
        <v>7</v>
      </c>
      <c r="K74" s="52" t="s">
        <v>8</v>
      </c>
      <c r="L74" s="52" t="s">
        <v>9</v>
      </c>
      <c r="M74" s="22"/>
      <c r="N74" s="20"/>
      <c r="O74" s="20"/>
      <c r="P74" s="20"/>
      <c r="Q74" s="20"/>
    </row>
    <row r="75" spans="2:17" ht="20.100000000000001" customHeight="1" x14ac:dyDescent="0.3">
      <c r="C75" s="13" t="s">
        <v>11</v>
      </c>
      <c r="D75" s="51">
        <f>+I75</f>
        <v>7246.33</v>
      </c>
      <c r="E75" s="51">
        <f>+J75-(J75*$M$107)</f>
        <v>313.88800000000003</v>
      </c>
      <c r="F75" s="51">
        <f>+K75</f>
        <v>369.28000000000003</v>
      </c>
      <c r="G75" s="51">
        <f>+L75</f>
        <v>369.28000000000003</v>
      </c>
      <c r="H75" s="15"/>
      <c r="I75" s="51">
        <v>7246.33</v>
      </c>
      <c r="J75" s="51">
        <v>369.28000000000003</v>
      </c>
      <c r="K75" s="51">
        <v>369.28000000000003</v>
      </c>
      <c r="L75" s="51">
        <v>369.28000000000003</v>
      </c>
      <c r="M75" s="22"/>
      <c r="N75" s="20"/>
      <c r="O75" s="20"/>
      <c r="P75" s="20"/>
      <c r="Q75" s="20"/>
    </row>
    <row r="76" spans="2:17" ht="20.100000000000001" customHeight="1" x14ac:dyDescent="0.3">
      <c r="C76" s="13" t="s">
        <v>12</v>
      </c>
      <c r="D76" s="51">
        <f t="shared" ref="D76:D78" si="25">+I76</f>
        <v>0</v>
      </c>
      <c r="E76" s="51">
        <f t="shared" ref="E76:E78" si="26">+J76-(J76*$M$107)</f>
        <v>0</v>
      </c>
      <c r="F76" s="51">
        <f t="shared" ref="F76:G78" si="27">+K76</f>
        <v>0</v>
      </c>
      <c r="G76" s="51">
        <f t="shared" si="27"/>
        <v>0</v>
      </c>
      <c r="H76" s="15"/>
      <c r="I76" s="51"/>
      <c r="J76" s="51"/>
      <c r="K76" s="51"/>
      <c r="L76" s="51"/>
      <c r="M76" s="22"/>
      <c r="N76" s="20"/>
      <c r="O76" s="20"/>
      <c r="P76" s="20"/>
      <c r="Q76" s="20"/>
    </row>
    <row r="77" spans="2:17" ht="20.100000000000001" customHeight="1" x14ac:dyDescent="0.3">
      <c r="C77" s="13" t="s">
        <v>152</v>
      </c>
      <c r="D77" s="51">
        <f t="shared" si="25"/>
        <v>0</v>
      </c>
      <c r="E77" s="51">
        <f t="shared" si="26"/>
        <v>0</v>
      </c>
      <c r="F77" s="51">
        <f t="shared" si="27"/>
        <v>0</v>
      </c>
      <c r="G77" s="51">
        <f t="shared" si="27"/>
        <v>0</v>
      </c>
      <c r="H77" s="15"/>
      <c r="I77" s="51"/>
      <c r="J77" s="51"/>
      <c r="K77" s="51"/>
      <c r="L77" s="51"/>
      <c r="M77" s="22"/>
      <c r="N77" s="24"/>
      <c r="O77" s="20"/>
      <c r="P77" s="20"/>
      <c r="Q77" s="20"/>
    </row>
    <row r="78" spans="2:17" ht="20.100000000000001" customHeight="1" x14ac:dyDescent="0.3">
      <c r="C78" s="13" t="s">
        <v>153</v>
      </c>
      <c r="D78" s="51">
        <f t="shared" si="25"/>
        <v>0</v>
      </c>
      <c r="E78" s="51">
        <f t="shared" si="26"/>
        <v>0</v>
      </c>
      <c r="F78" s="51">
        <f t="shared" si="27"/>
        <v>0</v>
      </c>
      <c r="G78" s="51">
        <f t="shared" si="27"/>
        <v>0</v>
      </c>
      <c r="H78" s="15"/>
      <c r="I78" s="51"/>
      <c r="J78" s="51"/>
      <c r="K78" s="51"/>
      <c r="L78" s="51"/>
      <c r="M78" s="40"/>
      <c r="N78" s="20"/>
      <c r="O78" s="20"/>
      <c r="P78" s="20"/>
      <c r="Q78" s="20"/>
    </row>
    <row r="79" spans="2:17" ht="20.100000000000001" customHeight="1" x14ac:dyDescent="0.3">
      <c r="C79" s="16" t="s">
        <v>154</v>
      </c>
      <c r="D79" s="51">
        <f>+D78</f>
        <v>0</v>
      </c>
      <c r="E79" s="51">
        <f t="shared" ref="E79:G80" si="28">+E78</f>
        <v>0</v>
      </c>
      <c r="F79" s="51">
        <f t="shared" si="28"/>
        <v>0</v>
      </c>
      <c r="G79" s="51">
        <f t="shared" si="28"/>
        <v>0</v>
      </c>
      <c r="H79" s="15"/>
      <c r="I79" s="51"/>
      <c r="J79" s="51"/>
      <c r="K79" s="51"/>
      <c r="L79" s="51"/>
      <c r="N79" s="25"/>
      <c r="O79" s="20"/>
      <c r="P79" s="20"/>
      <c r="Q79" s="20"/>
    </row>
    <row r="80" spans="2:17" ht="20.100000000000001" customHeight="1" x14ac:dyDescent="0.3">
      <c r="C80" s="16" t="s">
        <v>168</v>
      </c>
      <c r="D80" s="51">
        <f>+D79</f>
        <v>0</v>
      </c>
      <c r="E80" s="51">
        <f t="shared" si="28"/>
        <v>0</v>
      </c>
      <c r="F80" s="51">
        <f t="shared" si="28"/>
        <v>0</v>
      </c>
      <c r="G80" s="51">
        <f t="shared" si="28"/>
        <v>0</v>
      </c>
      <c r="H80" s="15"/>
      <c r="I80" s="51"/>
      <c r="J80" s="51"/>
      <c r="K80" s="51"/>
      <c r="L80" s="51"/>
      <c r="N80" s="25"/>
      <c r="O80" s="20"/>
      <c r="P80" s="20"/>
      <c r="Q80" s="20"/>
    </row>
    <row r="81" spans="3:17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  <c r="N81" s="25"/>
      <c r="O81" s="20"/>
      <c r="P81" s="20"/>
      <c r="Q81" s="20"/>
    </row>
    <row r="82" spans="3:17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  <c r="N82" s="25"/>
      <c r="O82" s="20"/>
      <c r="P82" s="20"/>
      <c r="Q82" s="20"/>
    </row>
    <row r="83" spans="3:17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  <c r="N83" s="20"/>
      <c r="O83" s="20"/>
      <c r="P83" s="20"/>
      <c r="Q83" s="20"/>
    </row>
    <row r="84" spans="3:17" ht="20.100000000000001" customHeight="1" x14ac:dyDescent="0.3">
      <c r="C84" s="175"/>
      <c r="D84" s="177"/>
      <c r="E84" s="52" t="s">
        <v>7</v>
      </c>
      <c r="F84" s="52" t="s">
        <v>8</v>
      </c>
      <c r="G84" s="52" t="s">
        <v>9</v>
      </c>
      <c r="H84" s="10"/>
      <c r="I84" s="177"/>
      <c r="J84" s="52" t="s">
        <v>7</v>
      </c>
      <c r="K84" s="52" t="s">
        <v>8</v>
      </c>
      <c r="L84" s="52" t="s">
        <v>9</v>
      </c>
      <c r="N84" s="20"/>
      <c r="O84" s="20"/>
      <c r="P84" s="20"/>
      <c r="Q84" s="20"/>
    </row>
    <row r="85" spans="3:17" ht="20.100000000000001" customHeight="1" x14ac:dyDescent="0.3">
      <c r="C85" s="13" t="s">
        <v>11</v>
      </c>
      <c r="D85" s="51">
        <f>+I75+(I75*$M$109)</f>
        <v>10869.494999999999</v>
      </c>
      <c r="E85" s="51">
        <f t="shared" ref="E85:G90" si="29">+J75+(J75*$M$109)</f>
        <v>553.92000000000007</v>
      </c>
      <c r="F85" s="51">
        <f t="shared" si="29"/>
        <v>553.92000000000007</v>
      </c>
      <c r="G85" s="51">
        <f t="shared" si="29"/>
        <v>553.92000000000007</v>
      </c>
      <c r="H85" s="15"/>
      <c r="I85" s="51">
        <f>+I75+(I75*$M$111)</f>
        <v>9420.2289999999994</v>
      </c>
      <c r="J85" s="51">
        <f t="shared" ref="J85:L85" si="30">+J75+(J75*$M$111)</f>
        <v>480.06400000000002</v>
      </c>
      <c r="K85" s="51">
        <f t="shared" si="30"/>
        <v>480.06400000000002</v>
      </c>
      <c r="L85" s="51">
        <f t="shared" si="30"/>
        <v>480.06400000000002</v>
      </c>
      <c r="N85" s="20"/>
      <c r="O85" s="20"/>
      <c r="P85" s="20"/>
      <c r="Q85" s="20"/>
    </row>
    <row r="86" spans="3:17" ht="20.100000000000001" customHeight="1" x14ac:dyDescent="0.3">
      <c r="C86" s="13" t="s">
        <v>12</v>
      </c>
      <c r="D86" s="51">
        <f t="shared" ref="D86:D90" si="31">+I76+(I76*$M$109)</f>
        <v>0</v>
      </c>
      <c r="E86" s="51">
        <f t="shared" si="29"/>
        <v>0</v>
      </c>
      <c r="F86" s="51">
        <f t="shared" si="29"/>
        <v>0</v>
      </c>
      <c r="G86" s="51">
        <f t="shared" si="29"/>
        <v>0</v>
      </c>
      <c r="H86" s="15"/>
      <c r="I86" s="51">
        <f t="shared" ref="I86:L90" si="32">+I76+(I76*$M$111)</f>
        <v>0</v>
      </c>
      <c r="J86" s="51">
        <f t="shared" si="32"/>
        <v>0</v>
      </c>
      <c r="K86" s="51">
        <f t="shared" si="32"/>
        <v>0</v>
      </c>
      <c r="L86" s="51">
        <f t="shared" si="32"/>
        <v>0</v>
      </c>
      <c r="N86" s="3"/>
      <c r="O86" s="3"/>
    </row>
    <row r="87" spans="3:17" ht="20.100000000000001" customHeight="1" x14ac:dyDescent="0.3">
      <c r="C87" s="13" t="s">
        <v>152</v>
      </c>
      <c r="D87" s="51">
        <f t="shared" si="31"/>
        <v>0</v>
      </c>
      <c r="E87" s="51">
        <f t="shared" si="29"/>
        <v>0</v>
      </c>
      <c r="F87" s="51">
        <f t="shared" si="29"/>
        <v>0</v>
      </c>
      <c r="G87" s="51">
        <f t="shared" si="29"/>
        <v>0</v>
      </c>
      <c r="H87" s="15"/>
      <c r="I87" s="51">
        <f t="shared" si="32"/>
        <v>0</v>
      </c>
      <c r="J87" s="51">
        <f t="shared" si="32"/>
        <v>0</v>
      </c>
      <c r="K87" s="51">
        <f t="shared" si="32"/>
        <v>0</v>
      </c>
      <c r="L87" s="51">
        <f t="shared" si="32"/>
        <v>0</v>
      </c>
      <c r="N87" s="3"/>
      <c r="O87" s="3"/>
    </row>
    <row r="88" spans="3:17" ht="20.100000000000001" customHeight="1" x14ac:dyDescent="0.3">
      <c r="C88" s="13" t="s">
        <v>153</v>
      </c>
      <c r="D88" s="51">
        <f t="shared" si="31"/>
        <v>0</v>
      </c>
      <c r="E88" s="51">
        <f t="shared" si="29"/>
        <v>0</v>
      </c>
      <c r="F88" s="51">
        <f t="shared" si="29"/>
        <v>0</v>
      </c>
      <c r="G88" s="51">
        <f t="shared" si="29"/>
        <v>0</v>
      </c>
      <c r="H88" s="15"/>
      <c r="I88" s="51">
        <f t="shared" si="32"/>
        <v>0</v>
      </c>
      <c r="J88" s="51">
        <f t="shared" si="32"/>
        <v>0</v>
      </c>
      <c r="K88" s="51">
        <f t="shared" si="32"/>
        <v>0</v>
      </c>
      <c r="L88" s="51">
        <f t="shared" si="32"/>
        <v>0</v>
      </c>
      <c r="N88" s="3"/>
      <c r="O88" s="3"/>
    </row>
    <row r="89" spans="3:17" ht="20.100000000000001" customHeight="1" x14ac:dyDescent="0.3">
      <c r="C89" s="16" t="s">
        <v>154</v>
      </c>
      <c r="D89" s="51">
        <f t="shared" si="31"/>
        <v>0</v>
      </c>
      <c r="E89" s="51">
        <f t="shared" si="29"/>
        <v>0</v>
      </c>
      <c r="F89" s="51">
        <f t="shared" si="29"/>
        <v>0</v>
      </c>
      <c r="G89" s="51">
        <f t="shared" si="29"/>
        <v>0</v>
      </c>
      <c r="H89" s="15"/>
      <c r="I89" s="51">
        <f t="shared" si="32"/>
        <v>0</v>
      </c>
      <c r="J89" s="51">
        <f t="shared" si="32"/>
        <v>0</v>
      </c>
      <c r="K89" s="51">
        <f t="shared" si="32"/>
        <v>0</v>
      </c>
      <c r="L89" s="51">
        <f t="shared" si="32"/>
        <v>0</v>
      </c>
      <c r="N89" s="3"/>
      <c r="O89" s="3"/>
    </row>
    <row r="90" spans="3:17" ht="20.100000000000001" customHeight="1" x14ac:dyDescent="0.3">
      <c r="C90" s="16" t="s">
        <v>168</v>
      </c>
      <c r="D90" s="51">
        <f t="shared" si="31"/>
        <v>0</v>
      </c>
      <c r="E90" s="51">
        <f t="shared" si="29"/>
        <v>0</v>
      </c>
      <c r="F90" s="51">
        <f t="shared" si="29"/>
        <v>0</v>
      </c>
      <c r="G90" s="51">
        <f t="shared" si="29"/>
        <v>0</v>
      </c>
      <c r="H90" s="15"/>
      <c r="I90" s="51">
        <f t="shared" si="32"/>
        <v>0</v>
      </c>
      <c r="J90" s="51">
        <f t="shared" si="32"/>
        <v>0</v>
      </c>
      <c r="K90" s="51">
        <f t="shared" si="32"/>
        <v>0</v>
      </c>
      <c r="L90" s="51">
        <f t="shared" si="32"/>
        <v>0</v>
      </c>
      <c r="N90" s="3"/>
      <c r="O90" s="3"/>
    </row>
    <row r="91" spans="3:17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7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7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7" ht="20.100000000000001" customHeight="1" x14ac:dyDescent="0.3">
      <c r="C94" s="175"/>
      <c r="D94" s="175"/>
      <c r="E94" s="52" t="s">
        <v>7</v>
      </c>
      <c r="F94" s="52" t="s">
        <v>8</v>
      </c>
      <c r="G94" s="52" t="s">
        <v>9</v>
      </c>
      <c r="H94" s="9"/>
      <c r="L94" s="9"/>
    </row>
    <row r="95" spans="3:17" ht="20.100000000000001" customHeight="1" x14ac:dyDescent="0.3">
      <c r="C95" s="13" t="s">
        <v>11</v>
      </c>
      <c r="D95" s="51">
        <f>+I75+(I75*$M$110)</f>
        <v>11594.128000000001</v>
      </c>
      <c r="E95" s="51">
        <f t="shared" ref="E95:G100" si="33">+J75+(J75*$M$110)</f>
        <v>590.84800000000007</v>
      </c>
      <c r="F95" s="51">
        <f t="shared" si="33"/>
        <v>590.84800000000007</v>
      </c>
      <c r="G95" s="51">
        <f t="shared" si="33"/>
        <v>590.84800000000007</v>
      </c>
      <c r="H95" s="9"/>
      <c r="L95" s="9"/>
    </row>
    <row r="96" spans="3:17" ht="20.100000000000001" customHeight="1" x14ac:dyDescent="0.3">
      <c r="C96" s="13" t="s">
        <v>12</v>
      </c>
      <c r="D96" s="51">
        <f t="shared" ref="D96:D100" si="34">+I76+(I76*$M$110)</f>
        <v>0</v>
      </c>
      <c r="E96" s="51">
        <f t="shared" si="33"/>
        <v>0</v>
      </c>
      <c r="F96" s="51">
        <f t="shared" si="33"/>
        <v>0</v>
      </c>
      <c r="G96" s="51">
        <f t="shared" si="33"/>
        <v>0</v>
      </c>
      <c r="H96" s="9"/>
      <c r="L96" s="9"/>
    </row>
    <row r="97" spans="2:13" ht="20.100000000000001" customHeight="1" x14ac:dyDescent="0.3">
      <c r="C97" s="13" t="s">
        <v>152</v>
      </c>
      <c r="D97" s="51">
        <f t="shared" si="34"/>
        <v>0</v>
      </c>
      <c r="E97" s="51">
        <f t="shared" si="33"/>
        <v>0</v>
      </c>
      <c r="F97" s="51">
        <f t="shared" si="33"/>
        <v>0</v>
      </c>
      <c r="G97" s="51">
        <f t="shared" si="33"/>
        <v>0</v>
      </c>
      <c r="H97" s="9"/>
      <c r="L97" s="9"/>
    </row>
    <row r="98" spans="2:13" ht="20.100000000000001" customHeight="1" x14ac:dyDescent="0.3">
      <c r="C98" s="13" t="s">
        <v>153</v>
      </c>
      <c r="D98" s="51">
        <f t="shared" si="34"/>
        <v>0</v>
      </c>
      <c r="E98" s="51">
        <f t="shared" si="33"/>
        <v>0</v>
      </c>
      <c r="F98" s="51">
        <f t="shared" si="33"/>
        <v>0</v>
      </c>
      <c r="G98" s="51">
        <f t="shared" si="33"/>
        <v>0</v>
      </c>
      <c r="H98" s="9"/>
      <c r="L98" s="9"/>
    </row>
    <row r="99" spans="2:13" ht="20.100000000000001" customHeight="1" x14ac:dyDescent="0.3">
      <c r="C99" s="16" t="s">
        <v>154</v>
      </c>
      <c r="D99" s="51">
        <f t="shared" si="34"/>
        <v>0</v>
      </c>
      <c r="E99" s="51">
        <f t="shared" si="33"/>
        <v>0</v>
      </c>
      <c r="F99" s="51">
        <f t="shared" si="33"/>
        <v>0</v>
      </c>
      <c r="G99" s="51">
        <f t="shared" si="33"/>
        <v>0</v>
      </c>
      <c r="H99" s="42"/>
      <c r="L99" s="9"/>
    </row>
    <row r="100" spans="2:13" ht="20.100000000000001" customHeight="1" x14ac:dyDescent="0.3">
      <c r="C100" s="16" t="s">
        <v>168</v>
      </c>
      <c r="D100" s="51">
        <f t="shared" si="34"/>
        <v>0</v>
      </c>
      <c r="E100" s="51">
        <f t="shared" si="33"/>
        <v>0</v>
      </c>
      <c r="F100" s="51">
        <f t="shared" si="33"/>
        <v>0</v>
      </c>
      <c r="G100" s="51">
        <f t="shared" si="33"/>
        <v>0</v>
      </c>
      <c r="H100" s="9"/>
      <c r="L100" s="9"/>
    </row>
    <row r="101" spans="2:13" ht="11.2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8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66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2" t="s">
        <v>63</v>
      </c>
      <c r="L103" s="212"/>
      <c r="M103" s="212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3" t="s">
        <v>48</v>
      </c>
      <c r="L104" s="56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48">
        <v>0.7</v>
      </c>
      <c r="M105" s="4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48">
        <v>0.4</v>
      </c>
      <c r="M106" s="48">
        <v>0.4</v>
      </c>
    </row>
    <row r="107" spans="2:13" ht="20.100000000000001" customHeight="1" x14ac:dyDescent="0.3">
      <c r="B107" s="9"/>
      <c r="C107" s="161" t="s">
        <v>31</v>
      </c>
      <c r="D107" s="162">
        <v>10.98</v>
      </c>
      <c r="E107" s="163"/>
      <c r="F107" s="163"/>
      <c r="G107" s="163"/>
      <c r="H107" s="163"/>
      <c r="I107" s="164"/>
      <c r="J107" s="46"/>
      <c r="K107" s="55" t="s">
        <v>43</v>
      </c>
      <c r="L107" s="48">
        <v>0.15</v>
      </c>
      <c r="M107" s="48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168" t="s">
        <v>32</v>
      </c>
      <c r="L108" s="169"/>
      <c r="M108" s="170"/>
    </row>
    <row r="109" spans="2:13" ht="20.100000000000001" customHeight="1" x14ac:dyDescent="0.3">
      <c r="C109" s="171" t="s">
        <v>33</v>
      </c>
      <c r="D109" s="162">
        <v>10.91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81">
    <mergeCell ref="K102:M102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C27:G27"/>
    <mergeCell ref="I27:L27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J58:L58"/>
    <mergeCell ref="C59:L59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C83:C84"/>
    <mergeCell ref="D83:D84"/>
    <mergeCell ref="E83:G83"/>
    <mergeCell ref="I83:I84"/>
    <mergeCell ref="J83:L83"/>
    <mergeCell ref="C92:G92"/>
    <mergeCell ref="K111:L111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103:I106"/>
    <mergeCell ref="C93:C94"/>
    <mergeCell ref="D93:D94"/>
    <mergeCell ref="E93:G93"/>
    <mergeCell ref="C101:D101"/>
    <mergeCell ref="F101:G101"/>
  </mergeCells>
  <pageMargins left="0.25" right="0.25" top="0.75" bottom="0.75" header="0.3" footer="0.3"/>
  <pageSetup paperSize="5" scale="4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8594-527F-4D91-8F0E-3CD014C3E792}">
  <sheetPr codeName="Hoja15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0" width="18.7109375" style="2"/>
    <col min="11" max="13" width="19.7109375" style="2" customWidth="1"/>
    <col min="14" max="16384" width="18.7109375" style="2"/>
  </cols>
  <sheetData>
    <row r="1" spans="2:17" ht="24.95" customHeight="1" x14ac:dyDescent="0.3">
      <c r="B1" s="1"/>
      <c r="C1" s="198" t="s">
        <v>85</v>
      </c>
      <c r="D1" s="198"/>
      <c r="E1" s="198"/>
      <c r="F1" s="198"/>
      <c r="G1" s="198"/>
      <c r="H1" s="198"/>
      <c r="I1" s="198"/>
      <c r="J1" s="198"/>
      <c r="K1" s="198"/>
      <c r="L1" s="198"/>
      <c r="N1" s="3"/>
      <c r="O1" s="3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17" ht="24.95" customHeight="1" x14ac:dyDescent="0.35">
      <c r="B3" s="4"/>
      <c r="C3" s="148"/>
      <c r="D3" s="6"/>
      <c r="E3" s="6"/>
      <c r="F3" s="6"/>
      <c r="G3" s="6"/>
      <c r="H3" s="6"/>
      <c r="I3" s="6"/>
      <c r="J3" s="6"/>
      <c r="K3" s="7"/>
      <c r="L3" s="8">
        <v>3.3700000000000001E-2</v>
      </c>
      <c r="N3" s="3"/>
      <c r="O3" s="3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  <c r="N4" s="3"/>
      <c r="O4" s="3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N5" s="3"/>
      <c r="O5" s="3"/>
    </row>
    <row r="6" spans="2:17" ht="34.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  <c r="O6" s="3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  <c r="O7" s="3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  <c r="O8" s="3"/>
    </row>
    <row r="9" spans="2:17" ht="20.100000000000001" customHeight="1" x14ac:dyDescent="0.3">
      <c r="B9" s="1"/>
      <c r="C9" s="175"/>
      <c r="D9" s="177"/>
      <c r="E9" s="12" t="s">
        <v>7</v>
      </c>
      <c r="F9" s="12" t="s">
        <v>8</v>
      </c>
      <c r="G9" s="12" t="s">
        <v>9</v>
      </c>
      <c r="H9" s="10"/>
      <c r="I9" s="11" t="s">
        <v>10</v>
      </c>
      <c r="J9" s="12" t="s">
        <v>7</v>
      </c>
      <c r="K9" s="12" t="s">
        <v>8</v>
      </c>
      <c r="L9" s="12" t="s">
        <v>9</v>
      </c>
      <c r="M9" s="1"/>
      <c r="N9" s="1"/>
      <c r="O9" s="3"/>
    </row>
    <row r="10" spans="2:17" ht="20.100000000000001" customHeight="1" x14ac:dyDescent="0.3">
      <c r="B10" s="1"/>
      <c r="C10" s="13" t="s">
        <v>11</v>
      </c>
      <c r="D10" s="14">
        <f>+I20</f>
        <v>6407.83</v>
      </c>
      <c r="E10" s="14">
        <f>+J20-(J20*$L$105)</f>
        <v>472.62599999999998</v>
      </c>
      <c r="F10" s="14">
        <f t="shared" ref="F10:G15" si="0">+K20</f>
        <v>1575.4199999999998</v>
      </c>
      <c r="G10" s="14">
        <f t="shared" si="0"/>
        <v>1575.4199999999998</v>
      </c>
      <c r="H10" s="15"/>
      <c r="I10" s="14">
        <f>+I20</f>
        <v>6407.83</v>
      </c>
      <c r="J10" s="14">
        <f>+J20-(J20*$L$106)</f>
        <v>945.25199999999984</v>
      </c>
      <c r="K10" s="14">
        <f t="shared" ref="K10:L15" si="1">+K20</f>
        <v>1575.4199999999998</v>
      </c>
      <c r="L10" s="14">
        <f t="shared" si="1"/>
        <v>1575.4199999999998</v>
      </c>
      <c r="M10" s="1"/>
      <c r="N10" s="1"/>
      <c r="O10" s="3"/>
    </row>
    <row r="11" spans="2:17" ht="20.100000000000001" customHeight="1" x14ac:dyDescent="0.3">
      <c r="B11" s="1"/>
      <c r="C11" s="13" t="s">
        <v>12</v>
      </c>
      <c r="D11" s="14">
        <f>+I21</f>
        <v>0</v>
      </c>
      <c r="E11" s="14">
        <f>+J21-(J21*$L$105)</f>
        <v>0</v>
      </c>
      <c r="F11" s="14">
        <f t="shared" si="0"/>
        <v>0</v>
      </c>
      <c r="G11" s="14">
        <f t="shared" si="0"/>
        <v>0</v>
      </c>
      <c r="H11" s="15"/>
      <c r="I11" s="14">
        <f>+I21</f>
        <v>0</v>
      </c>
      <c r="J11" s="14">
        <f>+J21-(J21*$L$106)</f>
        <v>0</v>
      </c>
      <c r="K11" s="14">
        <f t="shared" si="1"/>
        <v>0</v>
      </c>
      <c r="L11" s="14">
        <f t="shared" si="1"/>
        <v>0</v>
      </c>
      <c r="M11" s="1"/>
      <c r="N11" s="1"/>
      <c r="O11" s="3"/>
    </row>
    <row r="12" spans="2:17" ht="20.100000000000001" customHeight="1" x14ac:dyDescent="0.3">
      <c r="B12" s="1"/>
      <c r="C12" s="13" t="s">
        <v>152</v>
      </c>
      <c r="D12" s="14">
        <f>+I22</f>
        <v>0</v>
      </c>
      <c r="E12" s="14">
        <f>+J22-(J22*$L$105)</f>
        <v>0</v>
      </c>
      <c r="F12" s="14">
        <f t="shared" si="0"/>
        <v>0</v>
      </c>
      <c r="G12" s="14">
        <f t="shared" si="0"/>
        <v>0</v>
      </c>
      <c r="H12" s="15"/>
      <c r="I12" s="14">
        <f>+I22</f>
        <v>0</v>
      </c>
      <c r="J12" s="14">
        <f>+J22-(J22*$L$106)</f>
        <v>0</v>
      </c>
      <c r="K12" s="14">
        <f t="shared" si="1"/>
        <v>0</v>
      </c>
      <c r="L12" s="14">
        <f t="shared" si="1"/>
        <v>0</v>
      </c>
      <c r="M12" s="1"/>
      <c r="N12" s="1"/>
      <c r="O12" s="3"/>
    </row>
    <row r="13" spans="2:17" ht="20.100000000000001" customHeight="1" x14ac:dyDescent="0.3">
      <c r="B13" s="1"/>
      <c r="C13" s="13" t="s">
        <v>153</v>
      </c>
      <c r="D13" s="14">
        <f>+I23</f>
        <v>0</v>
      </c>
      <c r="E13" s="14">
        <f>+J23-(J23*$L$105)</f>
        <v>0</v>
      </c>
      <c r="F13" s="14">
        <f t="shared" si="0"/>
        <v>0</v>
      </c>
      <c r="G13" s="14">
        <f t="shared" si="0"/>
        <v>0</v>
      </c>
      <c r="H13" s="15"/>
      <c r="I13" s="14">
        <f>+I23</f>
        <v>0</v>
      </c>
      <c r="J13" s="14">
        <f>+J23-(J23*$L$106)</f>
        <v>0</v>
      </c>
      <c r="K13" s="14">
        <f t="shared" si="1"/>
        <v>0</v>
      </c>
      <c r="L13" s="14">
        <f t="shared" si="1"/>
        <v>0</v>
      </c>
      <c r="M13" s="1"/>
      <c r="N13" s="1"/>
      <c r="O13" s="3"/>
    </row>
    <row r="14" spans="2:17" ht="20.100000000000001" customHeight="1" x14ac:dyDescent="0.3">
      <c r="B14" s="1"/>
      <c r="C14" s="16" t="s">
        <v>154</v>
      </c>
      <c r="D14" s="14">
        <f>+I24</f>
        <v>0</v>
      </c>
      <c r="E14" s="14">
        <f>+J24-(J24*$L$105)</f>
        <v>0</v>
      </c>
      <c r="F14" s="14">
        <f t="shared" si="0"/>
        <v>0</v>
      </c>
      <c r="G14" s="14">
        <f t="shared" si="0"/>
        <v>0</v>
      </c>
      <c r="H14" s="15"/>
      <c r="I14" s="14">
        <f>+I24</f>
        <v>0</v>
      </c>
      <c r="J14" s="14">
        <f>+J24-(J24*$L$106)</f>
        <v>0</v>
      </c>
      <c r="K14" s="14">
        <f t="shared" si="1"/>
        <v>0</v>
      </c>
      <c r="L14" s="14">
        <f t="shared" si="1"/>
        <v>0</v>
      </c>
      <c r="M14" s="1"/>
      <c r="N14" s="1"/>
      <c r="O14" s="3"/>
    </row>
    <row r="15" spans="2:17" ht="20.100000000000001" customHeight="1" x14ac:dyDescent="0.3">
      <c r="B15" s="1"/>
      <c r="C15" s="16" t="s">
        <v>168</v>
      </c>
      <c r="D15" s="14">
        <f t="shared" ref="D15" si="2">+I25</f>
        <v>0</v>
      </c>
      <c r="E15" s="14">
        <f t="shared" ref="E15" si="3">+J25-(J25*$L$105)</f>
        <v>0</v>
      </c>
      <c r="F15" s="14">
        <f t="shared" si="0"/>
        <v>0</v>
      </c>
      <c r="G15" s="14">
        <f t="shared" si="0"/>
        <v>0</v>
      </c>
      <c r="H15" s="15"/>
      <c r="I15" s="14">
        <f t="shared" ref="I15" si="4">+I25</f>
        <v>0</v>
      </c>
      <c r="J15" s="14">
        <f t="shared" ref="J15" si="5">+J25-(J25*$L$106)</f>
        <v>0</v>
      </c>
      <c r="K15" s="14">
        <f t="shared" si="1"/>
        <v>0</v>
      </c>
      <c r="L15" s="14">
        <f t="shared" si="1"/>
        <v>0</v>
      </c>
      <c r="M15" s="1"/>
      <c r="N15" s="1"/>
      <c r="O15" s="3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  <c r="O16" s="3"/>
    </row>
    <row r="17" spans="2:17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  <c r="O17" s="3"/>
    </row>
    <row r="18" spans="2:17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19"/>
      <c r="O18" s="20"/>
      <c r="P18" s="20"/>
      <c r="Q18" s="20"/>
    </row>
    <row r="19" spans="2:17" ht="20.100000000000001" customHeight="1" x14ac:dyDescent="0.3">
      <c r="B19" s="1"/>
      <c r="C19" s="175"/>
      <c r="D19" s="175"/>
      <c r="E19" s="12" t="s">
        <v>7</v>
      </c>
      <c r="F19" s="12" t="s">
        <v>8</v>
      </c>
      <c r="G19" s="12" t="s">
        <v>9</v>
      </c>
      <c r="H19" s="9"/>
      <c r="I19" s="18" t="s">
        <v>10</v>
      </c>
      <c r="J19" s="12" t="s">
        <v>7</v>
      </c>
      <c r="K19" s="12" t="s">
        <v>8</v>
      </c>
      <c r="L19" s="12" t="s">
        <v>9</v>
      </c>
      <c r="N19" s="20"/>
      <c r="O19" s="20"/>
      <c r="P19" s="20"/>
      <c r="Q19" s="20"/>
    </row>
    <row r="20" spans="2:17" ht="20.100000000000001" customHeight="1" x14ac:dyDescent="0.3">
      <c r="B20" s="21"/>
      <c r="C20" s="13" t="s">
        <v>11</v>
      </c>
      <c r="D20" s="14">
        <f>+I20</f>
        <v>6407.83</v>
      </c>
      <c r="E20" s="14">
        <f>+J20-(J20*$L$107)</f>
        <v>1339.107</v>
      </c>
      <c r="F20" s="14">
        <f t="shared" ref="F20:G25" si="6">+K20</f>
        <v>1575.4199999999998</v>
      </c>
      <c r="G20" s="14">
        <f t="shared" si="6"/>
        <v>1575.4199999999998</v>
      </c>
      <c r="H20" s="15"/>
      <c r="I20" s="14">
        <v>6407.83</v>
      </c>
      <c r="J20" s="14">
        <v>1575.4199999999998</v>
      </c>
      <c r="K20" s="14">
        <v>1575.4199999999998</v>
      </c>
      <c r="L20" s="14">
        <v>1575.4199999999998</v>
      </c>
      <c r="N20" s="20"/>
      <c r="O20" s="20"/>
      <c r="P20" s="20"/>
      <c r="Q20" s="20"/>
    </row>
    <row r="21" spans="2:17" ht="20.100000000000001" customHeight="1" x14ac:dyDescent="0.3">
      <c r="B21" s="21"/>
      <c r="C21" s="13" t="s">
        <v>12</v>
      </c>
      <c r="D21" s="14">
        <f>+I21</f>
        <v>0</v>
      </c>
      <c r="E21" s="14">
        <f>+J21-(J21*$L$107)</f>
        <v>0</v>
      </c>
      <c r="F21" s="14">
        <f t="shared" si="6"/>
        <v>0</v>
      </c>
      <c r="G21" s="14">
        <f t="shared" si="6"/>
        <v>0</v>
      </c>
      <c r="H21" s="15"/>
      <c r="I21" s="14"/>
      <c r="J21" s="14"/>
      <c r="K21" s="14"/>
      <c r="L21" s="14"/>
      <c r="M21" s="22"/>
      <c r="N21" s="20"/>
      <c r="O21" s="20"/>
      <c r="P21" s="20"/>
      <c r="Q21" s="20"/>
    </row>
    <row r="22" spans="2:17" ht="20.100000000000001" customHeight="1" x14ac:dyDescent="0.3">
      <c r="B22" s="21"/>
      <c r="C22" s="13" t="s">
        <v>152</v>
      </c>
      <c r="D22" s="14">
        <f>+I22</f>
        <v>0</v>
      </c>
      <c r="E22" s="14">
        <f>+J22-(J22*$L$107)</f>
        <v>0</v>
      </c>
      <c r="F22" s="14">
        <f t="shared" si="6"/>
        <v>0</v>
      </c>
      <c r="G22" s="14">
        <f t="shared" si="6"/>
        <v>0</v>
      </c>
      <c r="H22" s="15"/>
      <c r="I22" s="14"/>
      <c r="J22" s="14"/>
      <c r="K22" s="14"/>
      <c r="L22" s="14"/>
      <c r="M22" s="23"/>
      <c r="N22" s="20"/>
      <c r="O22" s="20"/>
      <c r="P22" s="20"/>
      <c r="Q22" s="20"/>
    </row>
    <row r="23" spans="2:17" ht="20.100000000000001" customHeight="1" x14ac:dyDescent="0.3">
      <c r="B23" s="21"/>
      <c r="C23" s="13" t="s">
        <v>153</v>
      </c>
      <c r="D23" s="14">
        <f>+I23</f>
        <v>0</v>
      </c>
      <c r="E23" s="14">
        <f>+J23-(J23*$L$107)</f>
        <v>0</v>
      </c>
      <c r="F23" s="14">
        <f t="shared" si="6"/>
        <v>0</v>
      </c>
      <c r="G23" s="14">
        <f t="shared" si="6"/>
        <v>0</v>
      </c>
      <c r="H23" s="15"/>
      <c r="I23" s="14"/>
      <c r="J23" s="14"/>
      <c r="K23" s="14"/>
      <c r="L23" s="14"/>
      <c r="M23" s="22"/>
      <c r="N23" s="24"/>
      <c r="O23" s="20"/>
      <c r="P23" s="20"/>
      <c r="Q23" s="20"/>
    </row>
    <row r="24" spans="2:17" ht="20.100000000000001" customHeight="1" x14ac:dyDescent="0.3">
      <c r="B24" s="21"/>
      <c r="C24" s="16" t="s">
        <v>154</v>
      </c>
      <c r="D24" s="14">
        <f>+I24</f>
        <v>0</v>
      </c>
      <c r="E24" s="14">
        <f>+J24-(J24*$L$107)</f>
        <v>0</v>
      </c>
      <c r="F24" s="14">
        <f t="shared" si="6"/>
        <v>0</v>
      </c>
      <c r="G24" s="14">
        <f t="shared" si="6"/>
        <v>0</v>
      </c>
      <c r="H24" s="15"/>
      <c r="I24" s="14"/>
      <c r="J24" s="14"/>
      <c r="K24" s="14"/>
      <c r="L24" s="14"/>
      <c r="M24" s="22"/>
      <c r="N24" s="20"/>
      <c r="O24" s="20"/>
      <c r="P24" s="20"/>
      <c r="Q24" s="20"/>
    </row>
    <row r="25" spans="2:17" ht="20.100000000000001" customHeight="1" x14ac:dyDescent="0.3">
      <c r="B25" s="21"/>
      <c r="C25" s="16" t="s">
        <v>168</v>
      </c>
      <c r="D25" s="14">
        <f t="shared" ref="D25" si="7">+I25</f>
        <v>0</v>
      </c>
      <c r="E25" s="14">
        <f t="shared" ref="E25" si="8">+J25-(J25*$L$107)</f>
        <v>0</v>
      </c>
      <c r="F25" s="14">
        <f t="shared" si="6"/>
        <v>0</v>
      </c>
      <c r="G25" s="14">
        <f t="shared" si="6"/>
        <v>0</v>
      </c>
      <c r="H25" s="15"/>
      <c r="I25" s="14"/>
      <c r="J25" s="14"/>
      <c r="K25" s="14"/>
      <c r="L25" s="14"/>
      <c r="M25" s="22"/>
      <c r="N25" s="25"/>
      <c r="O25" s="20"/>
      <c r="P25" s="20"/>
      <c r="Q25" s="20"/>
    </row>
    <row r="26" spans="2:17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22"/>
      <c r="N26" s="25"/>
      <c r="O26" s="20"/>
      <c r="P26" s="20"/>
      <c r="Q26" s="20"/>
    </row>
    <row r="27" spans="2:17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22"/>
      <c r="N27" s="25"/>
      <c r="O27" s="20"/>
      <c r="P27" s="20"/>
      <c r="Q27" s="20"/>
    </row>
    <row r="28" spans="2:17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22"/>
      <c r="N28" s="25"/>
      <c r="O28" s="20"/>
      <c r="P28" s="20"/>
      <c r="Q28" s="20"/>
    </row>
    <row r="29" spans="2:17" ht="20.100000000000001" customHeight="1" x14ac:dyDescent="0.3">
      <c r="B29" s="1"/>
      <c r="C29" s="175"/>
      <c r="D29" s="175"/>
      <c r="E29" s="12" t="s">
        <v>7</v>
      </c>
      <c r="F29" s="12" t="s">
        <v>8</v>
      </c>
      <c r="G29" s="12" t="s">
        <v>9</v>
      </c>
      <c r="H29" s="9"/>
      <c r="I29" s="175"/>
      <c r="J29" s="12" t="s">
        <v>7</v>
      </c>
      <c r="K29" s="12" t="s">
        <v>8</v>
      </c>
      <c r="L29" s="12" t="s">
        <v>9</v>
      </c>
      <c r="M29" s="22"/>
      <c r="N29" s="20"/>
      <c r="O29" s="20"/>
      <c r="P29" s="20"/>
      <c r="Q29" s="20"/>
    </row>
    <row r="30" spans="2:17" ht="20.100000000000001" customHeight="1" x14ac:dyDescent="0.3">
      <c r="B30" s="1"/>
      <c r="C30" s="13" t="s">
        <v>11</v>
      </c>
      <c r="D30" s="14">
        <f t="shared" ref="D30:G35" si="9">+I20+(I20*$M$109)</f>
        <v>9611.744999999999</v>
      </c>
      <c r="E30" s="14">
        <f t="shared" si="9"/>
        <v>2363.1299999999997</v>
      </c>
      <c r="F30" s="14">
        <f t="shared" si="9"/>
        <v>2363.1299999999997</v>
      </c>
      <c r="G30" s="14">
        <f t="shared" si="9"/>
        <v>2363.1299999999997</v>
      </c>
      <c r="H30" s="15"/>
      <c r="I30" s="14">
        <f t="shared" ref="I30:L35" si="10">+I20+(I20*$M$110)</f>
        <v>10252.528</v>
      </c>
      <c r="J30" s="14">
        <f t="shared" si="10"/>
        <v>2520.6719999999996</v>
      </c>
      <c r="K30" s="14">
        <f t="shared" si="10"/>
        <v>2520.6719999999996</v>
      </c>
      <c r="L30" s="14">
        <f t="shared" si="10"/>
        <v>2520.6719999999996</v>
      </c>
      <c r="M30" s="22"/>
      <c r="N30" s="20"/>
      <c r="O30" s="20"/>
      <c r="P30" s="20"/>
      <c r="Q30" s="20"/>
    </row>
    <row r="31" spans="2:17" ht="20.100000000000001" customHeight="1" x14ac:dyDescent="0.3">
      <c r="B31" s="1"/>
      <c r="C31" s="13" t="s">
        <v>12</v>
      </c>
      <c r="D31" s="14">
        <f t="shared" si="9"/>
        <v>0</v>
      </c>
      <c r="E31" s="14">
        <f t="shared" si="9"/>
        <v>0</v>
      </c>
      <c r="F31" s="14">
        <f t="shared" si="9"/>
        <v>0</v>
      </c>
      <c r="G31" s="14">
        <f t="shared" si="9"/>
        <v>0</v>
      </c>
      <c r="H31" s="15"/>
      <c r="I31" s="14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22"/>
      <c r="N31" s="20"/>
      <c r="O31" s="20"/>
      <c r="P31" s="20"/>
      <c r="Q31" s="20"/>
    </row>
    <row r="32" spans="2:17" ht="20.100000000000001" customHeight="1" x14ac:dyDescent="0.3">
      <c r="B32" s="1"/>
      <c r="C32" s="13" t="s">
        <v>152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  <c r="H32" s="15"/>
      <c r="I32" s="14">
        <f t="shared" si="10"/>
        <v>0</v>
      </c>
      <c r="J32" s="14">
        <f t="shared" si="10"/>
        <v>0</v>
      </c>
      <c r="K32" s="14">
        <f t="shared" si="10"/>
        <v>0</v>
      </c>
      <c r="L32" s="14">
        <f t="shared" si="10"/>
        <v>0</v>
      </c>
      <c r="M32" s="22"/>
      <c r="N32" s="20"/>
      <c r="O32" s="20"/>
      <c r="P32" s="20"/>
      <c r="Q32" s="20"/>
    </row>
    <row r="33" spans="2:17" ht="20.100000000000001" customHeight="1" x14ac:dyDescent="0.3">
      <c r="B33" s="1"/>
      <c r="C33" s="13" t="s">
        <v>153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5"/>
      <c r="I33" s="14">
        <f t="shared" si="10"/>
        <v>0</v>
      </c>
      <c r="J33" s="14">
        <f t="shared" si="10"/>
        <v>0</v>
      </c>
      <c r="K33" s="14">
        <f t="shared" si="10"/>
        <v>0</v>
      </c>
      <c r="L33" s="14">
        <f t="shared" si="10"/>
        <v>0</v>
      </c>
      <c r="M33" s="22"/>
      <c r="N33" s="20"/>
      <c r="O33" s="20"/>
      <c r="P33" s="20"/>
      <c r="Q33" s="20"/>
    </row>
    <row r="34" spans="2:17" ht="20.100000000000001" customHeight="1" x14ac:dyDescent="0.3">
      <c r="B34" s="1"/>
      <c r="C34" s="16" t="s">
        <v>154</v>
      </c>
      <c r="D34" s="14">
        <f t="shared" si="9"/>
        <v>0</v>
      </c>
      <c r="E34" s="14">
        <f t="shared" si="9"/>
        <v>0</v>
      </c>
      <c r="F34" s="14">
        <f t="shared" si="9"/>
        <v>0</v>
      </c>
      <c r="G34" s="14">
        <f t="shared" si="9"/>
        <v>0</v>
      </c>
      <c r="H34" s="15"/>
      <c r="I34" s="14">
        <f t="shared" si="10"/>
        <v>0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22"/>
      <c r="N34" s="20"/>
      <c r="O34" s="20"/>
      <c r="P34" s="20"/>
      <c r="Q34" s="20"/>
    </row>
    <row r="35" spans="2:17" ht="20.100000000000001" customHeight="1" x14ac:dyDescent="0.3">
      <c r="B35" s="1"/>
      <c r="C35" s="16" t="s">
        <v>168</v>
      </c>
      <c r="D35" s="14">
        <f t="shared" si="9"/>
        <v>0</v>
      </c>
      <c r="E35" s="14">
        <f t="shared" si="9"/>
        <v>0</v>
      </c>
      <c r="F35" s="14">
        <f t="shared" si="9"/>
        <v>0</v>
      </c>
      <c r="G35" s="14">
        <f t="shared" si="9"/>
        <v>0</v>
      </c>
      <c r="H35" s="15"/>
      <c r="I35" s="14">
        <f t="shared" si="10"/>
        <v>0</v>
      </c>
      <c r="J35" s="14">
        <v>2756.95</v>
      </c>
      <c r="K35" s="14">
        <f t="shared" si="10"/>
        <v>0</v>
      </c>
      <c r="L35" s="14">
        <f t="shared" si="10"/>
        <v>0</v>
      </c>
      <c r="M35" s="22"/>
      <c r="N35" s="20"/>
      <c r="O35" s="20"/>
      <c r="P35" s="20"/>
      <c r="Q35" s="20"/>
    </row>
    <row r="36" spans="2:17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22"/>
      <c r="N36" s="20"/>
      <c r="O36" s="20"/>
      <c r="P36" s="20"/>
      <c r="Q36" s="20"/>
    </row>
    <row r="37" spans="2:17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22"/>
      <c r="N37" s="20"/>
      <c r="O37" s="20"/>
      <c r="P37" s="20"/>
      <c r="Q37" s="20"/>
    </row>
    <row r="38" spans="2:17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22"/>
      <c r="N38" s="20"/>
      <c r="O38" s="20"/>
      <c r="P38" s="20"/>
      <c r="Q38" s="20"/>
    </row>
    <row r="39" spans="2:17" ht="20.100000000000001" customHeight="1" x14ac:dyDescent="0.3">
      <c r="B39" s="1"/>
      <c r="C39" s="175"/>
      <c r="D39" s="175"/>
      <c r="E39" s="12" t="s">
        <v>7</v>
      </c>
      <c r="F39" s="12" t="s">
        <v>8</v>
      </c>
      <c r="G39" s="12" t="s">
        <v>9</v>
      </c>
      <c r="H39" s="9"/>
      <c r="I39" s="175"/>
      <c r="J39" s="12" t="s">
        <v>7</v>
      </c>
      <c r="K39" s="12" t="s">
        <v>8</v>
      </c>
      <c r="L39" s="12" t="s">
        <v>9</v>
      </c>
      <c r="M39" s="22"/>
      <c r="N39" s="20"/>
      <c r="O39" s="20"/>
      <c r="P39" s="20"/>
      <c r="Q39" s="20"/>
    </row>
    <row r="40" spans="2:17" ht="20.100000000000001" customHeight="1" x14ac:dyDescent="0.3">
      <c r="B40" s="1"/>
      <c r="C40" s="13" t="s">
        <v>11</v>
      </c>
      <c r="D40" s="14">
        <f>+D30</f>
        <v>9611.744999999999</v>
      </c>
      <c r="E40" s="14">
        <f>+E30</f>
        <v>2363.1299999999997</v>
      </c>
      <c r="F40" s="14">
        <f>+F30</f>
        <v>2363.1299999999997</v>
      </c>
      <c r="G40" s="14">
        <f>+G30</f>
        <v>2363.1299999999997</v>
      </c>
      <c r="H40" s="15"/>
      <c r="I40" s="14">
        <f t="shared" ref="I40:L45" si="11">+I20+(I20*$M$111)</f>
        <v>8330.1790000000001</v>
      </c>
      <c r="J40" s="14">
        <f t="shared" si="11"/>
        <v>2048.0459999999998</v>
      </c>
      <c r="K40" s="14">
        <f t="shared" si="11"/>
        <v>2048.0459999999998</v>
      </c>
      <c r="L40" s="14">
        <f t="shared" si="11"/>
        <v>2048.0459999999998</v>
      </c>
      <c r="M40" s="22"/>
      <c r="N40" s="20"/>
      <c r="O40" s="20"/>
      <c r="P40" s="20"/>
      <c r="Q40" s="20"/>
    </row>
    <row r="41" spans="2:17" ht="20.100000000000001" customHeight="1" x14ac:dyDescent="0.3">
      <c r="B41" s="1"/>
      <c r="C41" s="13" t="s">
        <v>12</v>
      </c>
      <c r="D41" s="14">
        <f t="shared" ref="D41:G45" si="12">+D31</f>
        <v>0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5"/>
      <c r="I41" s="14">
        <f t="shared" si="11"/>
        <v>0</v>
      </c>
      <c r="J41" s="14">
        <f t="shared" si="11"/>
        <v>0</v>
      </c>
      <c r="K41" s="14">
        <f t="shared" si="11"/>
        <v>0</v>
      </c>
      <c r="L41" s="14">
        <f t="shared" si="11"/>
        <v>0</v>
      </c>
      <c r="M41" s="22"/>
      <c r="N41" s="20"/>
      <c r="O41" s="20"/>
      <c r="P41" s="20"/>
      <c r="Q41" s="20"/>
    </row>
    <row r="42" spans="2:17" ht="20.100000000000001" customHeight="1" x14ac:dyDescent="0.3">
      <c r="B42" s="1"/>
      <c r="C42" s="13" t="s">
        <v>152</v>
      </c>
      <c r="D42" s="14">
        <f t="shared" si="12"/>
        <v>0</v>
      </c>
      <c r="E42" s="14">
        <f t="shared" si="12"/>
        <v>0</v>
      </c>
      <c r="F42" s="14">
        <f t="shared" si="12"/>
        <v>0</v>
      </c>
      <c r="G42" s="14">
        <f t="shared" si="12"/>
        <v>0</v>
      </c>
      <c r="H42" s="15"/>
      <c r="I42" s="14">
        <f t="shared" si="11"/>
        <v>0</v>
      </c>
      <c r="J42" s="14">
        <f t="shared" si="11"/>
        <v>0</v>
      </c>
      <c r="K42" s="14">
        <f t="shared" si="11"/>
        <v>0</v>
      </c>
      <c r="L42" s="14">
        <f t="shared" si="11"/>
        <v>0</v>
      </c>
      <c r="M42" s="22"/>
      <c r="N42" s="20"/>
      <c r="O42" s="20"/>
      <c r="P42" s="20"/>
      <c r="Q42" s="20"/>
    </row>
    <row r="43" spans="2:17" ht="20.100000000000001" customHeight="1" x14ac:dyDescent="0.3">
      <c r="B43" s="1"/>
      <c r="C43" s="13" t="s">
        <v>153</v>
      </c>
      <c r="D43" s="14">
        <f t="shared" si="12"/>
        <v>0</v>
      </c>
      <c r="E43" s="14">
        <f t="shared" si="12"/>
        <v>0</v>
      </c>
      <c r="F43" s="14">
        <f t="shared" si="12"/>
        <v>0</v>
      </c>
      <c r="G43" s="14">
        <f t="shared" si="12"/>
        <v>0</v>
      </c>
      <c r="H43" s="15"/>
      <c r="I43" s="14">
        <f t="shared" si="11"/>
        <v>0</v>
      </c>
      <c r="J43" s="14">
        <f t="shared" si="11"/>
        <v>0</v>
      </c>
      <c r="K43" s="14">
        <f t="shared" si="11"/>
        <v>0</v>
      </c>
      <c r="L43" s="14">
        <f t="shared" si="11"/>
        <v>0</v>
      </c>
      <c r="M43" s="22"/>
      <c r="N43" s="20"/>
      <c r="O43" s="20"/>
      <c r="P43" s="20"/>
      <c r="Q43" s="20"/>
    </row>
    <row r="44" spans="2:17" ht="20.100000000000001" customHeight="1" x14ac:dyDescent="0.3">
      <c r="B44" s="1"/>
      <c r="C44" s="16" t="s">
        <v>154</v>
      </c>
      <c r="D44" s="14">
        <f t="shared" si="12"/>
        <v>0</v>
      </c>
      <c r="E44" s="14">
        <f t="shared" si="12"/>
        <v>0</v>
      </c>
      <c r="F44" s="14">
        <f t="shared" si="12"/>
        <v>0</v>
      </c>
      <c r="G44" s="14">
        <f t="shared" si="12"/>
        <v>0</v>
      </c>
      <c r="H44" s="15"/>
      <c r="I44" s="14">
        <f t="shared" si="11"/>
        <v>0</v>
      </c>
      <c r="J44" s="14">
        <f t="shared" si="11"/>
        <v>0</v>
      </c>
      <c r="K44" s="14">
        <f t="shared" si="11"/>
        <v>0</v>
      </c>
      <c r="L44" s="14">
        <f t="shared" si="11"/>
        <v>0</v>
      </c>
      <c r="M44" s="22"/>
      <c r="N44" s="20"/>
      <c r="O44" s="20"/>
      <c r="P44" s="20"/>
      <c r="Q44" s="20"/>
    </row>
    <row r="45" spans="2:17" ht="20.100000000000001" customHeight="1" x14ac:dyDescent="0.3">
      <c r="B45" s="1"/>
      <c r="C45" s="16" t="s">
        <v>168</v>
      </c>
      <c r="D45" s="14">
        <f t="shared" si="12"/>
        <v>0</v>
      </c>
      <c r="E45" s="14">
        <f t="shared" si="12"/>
        <v>0</v>
      </c>
      <c r="F45" s="14">
        <f t="shared" si="12"/>
        <v>0</v>
      </c>
      <c r="G45" s="14">
        <f t="shared" si="12"/>
        <v>0</v>
      </c>
      <c r="H45" s="15"/>
      <c r="I45" s="14">
        <f t="shared" si="11"/>
        <v>0</v>
      </c>
      <c r="J45" s="14">
        <f t="shared" si="11"/>
        <v>0</v>
      </c>
      <c r="K45" s="14">
        <f t="shared" si="11"/>
        <v>0</v>
      </c>
      <c r="L45" s="14">
        <f t="shared" si="11"/>
        <v>0</v>
      </c>
      <c r="M45" s="22"/>
      <c r="N45" s="20"/>
      <c r="O45" s="20"/>
      <c r="P45" s="20"/>
      <c r="Q45" s="20"/>
    </row>
    <row r="46" spans="2:17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22"/>
      <c r="N46" s="20"/>
      <c r="O46" s="20"/>
      <c r="P46" s="20"/>
      <c r="Q46" s="20"/>
    </row>
    <row r="47" spans="2:17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22"/>
      <c r="N47" s="20"/>
      <c r="O47" s="20"/>
      <c r="P47" s="20"/>
      <c r="Q47" s="20"/>
    </row>
    <row r="48" spans="2:17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35</v>
      </c>
      <c r="J48" s="184"/>
      <c r="K48" s="184"/>
      <c r="L48" s="185"/>
      <c r="M48" s="22"/>
      <c r="N48" s="20"/>
      <c r="O48" s="20"/>
      <c r="P48" s="20"/>
      <c r="Q48" s="20"/>
    </row>
    <row r="49" spans="2:17" ht="20.100000000000001" customHeight="1" x14ac:dyDescent="0.3">
      <c r="B49" s="29"/>
      <c r="C49" s="175"/>
      <c r="D49" s="175"/>
      <c r="E49" s="12" t="s">
        <v>7</v>
      </c>
      <c r="F49" s="12" t="s">
        <v>8</v>
      </c>
      <c r="G49" s="12" t="s">
        <v>9</v>
      </c>
      <c r="H49" s="9"/>
      <c r="I49" s="186"/>
      <c r="J49" s="223"/>
      <c r="K49" s="223"/>
      <c r="L49" s="188"/>
      <c r="M49" s="22"/>
      <c r="N49" s="20"/>
      <c r="O49" s="20"/>
      <c r="P49" s="20"/>
      <c r="Q49" s="20"/>
    </row>
    <row r="50" spans="2:17" ht="20.100000000000001" customHeight="1" thickBot="1" x14ac:dyDescent="0.35">
      <c r="B50" s="30"/>
      <c r="C50" s="13" t="s">
        <v>11</v>
      </c>
      <c r="D50" s="14">
        <f t="shared" ref="D50:G55" si="13">+I20</f>
        <v>6407.83</v>
      </c>
      <c r="E50" s="14">
        <f t="shared" si="13"/>
        <v>1575.4199999999998</v>
      </c>
      <c r="F50" s="14">
        <f t="shared" si="13"/>
        <v>1575.4199999999998</v>
      </c>
      <c r="G50" s="14">
        <f t="shared" si="13"/>
        <v>1575.4199999999998</v>
      </c>
      <c r="H50" s="31"/>
      <c r="I50" s="189"/>
      <c r="J50" s="190"/>
      <c r="K50" s="190"/>
      <c r="L50" s="191"/>
      <c r="M50" s="22"/>
      <c r="N50" s="20"/>
      <c r="O50" s="20"/>
      <c r="P50" s="20"/>
      <c r="Q50" s="20"/>
    </row>
    <row r="51" spans="2:17" ht="20.100000000000001" customHeight="1" x14ac:dyDescent="0.3">
      <c r="B51" s="32"/>
      <c r="C51" s="13" t="s">
        <v>12</v>
      </c>
      <c r="D51" s="14">
        <f t="shared" si="13"/>
        <v>0</v>
      </c>
      <c r="E51" s="14">
        <f t="shared" si="13"/>
        <v>0</v>
      </c>
      <c r="F51" s="14">
        <f t="shared" si="13"/>
        <v>0</v>
      </c>
      <c r="G51" s="14">
        <f t="shared" si="13"/>
        <v>0</v>
      </c>
      <c r="H51" s="15"/>
      <c r="I51" s="182"/>
      <c r="J51" s="182"/>
      <c r="K51" s="182"/>
      <c r="L51" s="182"/>
      <c r="M51" s="22"/>
      <c r="N51" s="20"/>
      <c r="O51" s="20"/>
      <c r="P51" s="20"/>
      <c r="Q51" s="20"/>
    </row>
    <row r="52" spans="2:17" ht="20.100000000000001" customHeight="1" x14ac:dyDescent="0.3">
      <c r="B52" s="33"/>
      <c r="C52" s="13" t="s">
        <v>152</v>
      </c>
      <c r="D52" s="14">
        <f t="shared" si="13"/>
        <v>0</v>
      </c>
      <c r="E52" s="14">
        <f t="shared" si="13"/>
        <v>0</v>
      </c>
      <c r="F52" s="14">
        <f t="shared" si="13"/>
        <v>0</v>
      </c>
      <c r="G52" s="14">
        <f t="shared" si="13"/>
        <v>0</v>
      </c>
      <c r="H52" s="15"/>
      <c r="I52" s="196"/>
      <c r="J52" s="196"/>
      <c r="K52" s="196"/>
      <c r="L52" s="196"/>
      <c r="M52" s="22"/>
      <c r="N52" s="20"/>
      <c r="O52" s="20"/>
      <c r="P52" s="20"/>
      <c r="Q52" s="20"/>
    </row>
    <row r="53" spans="2:17" ht="20.100000000000001" customHeight="1" x14ac:dyDescent="0.3">
      <c r="B53" s="9"/>
      <c r="C53" s="13" t="s">
        <v>153</v>
      </c>
      <c r="D53" s="14">
        <f t="shared" si="13"/>
        <v>0</v>
      </c>
      <c r="E53" s="14">
        <f t="shared" si="13"/>
        <v>0</v>
      </c>
      <c r="F53" s="14">
        <f t="shared" si="13"/>
        <v>0</v>
      </c>
      <c r="G53" s="14">
        <f t="shared" si="13"/>
        <v>0</v>
      </c>
      <c r="H53" s="15"/>
      <c r="I53" s="192" t="s">
        <v>20</v>
      </c>
      <c r="J53" s="192"/>
      <c r="K53" s="192"/>
      <c r="L53" s="192"/>
      <c r="M53" s="22"/>
      <c r="N53" s="20"/>
      <c r="O53" s="20"/>
      <c r="P53" s="20"/>
      <c r="Q53" s="20"/>
    </row>
    <row r="54" spans="2:17" ht="20.100000000000001" customHeight="1" x14ac:dyDescent="0.3">
      <c r="B54" s="21"/>
      <c r="C54" s="16" t="s">
        <v>154</v>
      </c>
      <c r="D54" s="14">
        <f t="shared" si="13"/>
        <v>0</v>
      </c>
      <c r="E54" s="14">
        <f t="shared" si="13"/>
        <v>0</v>
      </c>
      <c r="F54" s="14">
        <f t="shared" si="13"/>
        <v>0</v>
      </c>
      <c r="G54" s="14">
        <f t="shared" si="13"/>
        <v>0</v>
      </c>
      <c r="H54" s="15"/>
      <c r="I54" s="193" t="s">
        <v>21</v>
      </c>
      <c r="J54" s="193"/>
      <c r="K54" s="193"/>
      <c r="L54" s="193"/>
      <c r="M54" s="22"/>
      <c r="N54" s="20"/>
      <c r="O54" s="20"/>
      <c r="P54" s="20"/>
      <c r="Q54" s="20"/>
    </row>
    <row r="55" spans="2:17" ht="20.100000000000001" customHeight="1" x14ac:dyDescent="0.3">
      <c r="B55" s="21"/>
      <c r="C55" s="16" t="s">
        <v>168</v>
      </c>
      <c r="D55" s="14">
        <f t="shared" si="13"/>
        <v>0</v>
      </c>
      <c r="E55" s="14">
        <f t="shared" si="13"/>
        <v>0</v>
      </c>
      <c r="F55" s="14">
        <f t="shared" si="13"/>
        <v>0</v>
      </c>
      <c r="G55" s="14">
        <f t="shared" si="13"/>
        <v>0</v>
      </c>
      <c r="H55" s="15"/>
      <c r="M55" s="22"/>
      <c r="N55" s="20"/>
      <c r="O55" s="20"/>
      <c r="P55" s="20"/>
      <c r="Q55" s="20"/>
    </row>
    <row r="56" spans="2:17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22"/>
      <c r="N56" s="20"/>
      <c r="O56" s="20"/>
      <c r="P56" s="20"/>
      <c r="Q56" s="20"/>
    </row>
    <row r="57" spans="2:17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  <c r="M57" s="22"/>
      <c r="N57" s="20"/>
      <c r="O57" s="20"/>
      <c r="P57" s="20"/>
      <c r="Q57" s="20"/>
    </row>
    <row r="58" spans="2:17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22"/>
      <c r="N58" s="20"/>
      <c r="O58" s="20"/>
      <c r="P58" s="20"/>
      <c r="Q58" s="20"/>
    </row>
    <row r="59" spans="2:17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22"/>
      <c r="N59" s="20"/>
      <c r="O59" s="20"/>
      <c r="P59" s="20"/>
      <c r="Q59" s="20"/>
    </row>
    <row r="60" spans="2:17" ht="20.100000000000001" customHeight="1" x14ac:dyDescent="0.3">
      <c r="B60" s="1"/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22"/>
      <c r="N60" s="20"/>
      <c r="O60" s="20"/>
      <c r="P60" s="20"/>
      <c r="Q60" s="20"/>
    </row>
    <row r="61" spans="2:17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2"/>
      <c r="N61" s="20"/>
      <c r="O61" s="20"/>
      <c r="P61" s="20"/>
      <c r="Q61" s="20"/>
    </row>
    <row r="62" spans="2:17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22"/>
      <c r="N62" s="20"/>
      <c r="O62" s="20"/>
      <c r="P62" s="20"/>
      <c r="Q62" s="20"/>
    </row>
    <row r="63" spans="2:17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22"/>
      <c r="N63" s="20"/>
      <c r="O63" s="20"/>
      <c r="P63" s="20"/>
      <c r="Q63" s="20"/>
    </row>
    <row r="64" spans="2:17" ht="20.100000000000001" customHeight="1" x14ac:dyDescent="0.3">
      <c r="B64" s="1"/>
      <c r="C64" s="175"/>
      <c r="D64" s="175"/>
      <c r="E64" s="12" t="s">
        <v>7</v>
      </c>
      <c r="F64" s="12" t="s">
        <v>8</v>
      </c>
      <c r="G64" s="12" t="s">
        <v>9</v>
      </c>
      <c r="H64" s="9"/>
      <c r="I64" s="175"/>
      <c r="J64" s="12" t="s">
        <v>7</v>
      </c>
      <c r="K64" s="12" t="s">
        <v>8</v>
      </c>
      <c r="L64" s="12" t="s">
        <v>9</v>
      </c>
      <c r="M64" s="22"/>
      <c r="N64" s="20"/>
      <c r="O64" s="20"/>
      <c r="P64" s="20"/>
      <c r="Q64" s="20"/>
    </row>
    <row r="65" spans="2:17" ht="20.100000000000001" customHeight="1" x14ac:dyDescent="0.3">
      <c r="B65" s="1"/>
      <c r="C65" s="13" t="s">
        <v>11</v>
      </c>
      <c r="D65" s="14">
        <f t="shared" ref="D65:D70" si="14">+I75</f>
        <v>3611.61</v>
      </c>
      <c r="E65" s="14">
        <f>+J75-(J75*$M$105)</f>
        <v>491.35500000000002</v>
      </c>
      <c r="F65" s="14">
        <f t="shared" ref="F65:G70" si="15">+K75</f>
        <v>1637.85</v>
      </c>
      <c r="G65" s="14">
        <f t="shared" si="15"/>
        <v>1637.85</v>
      </c>
      <c r="H65" s="15"/>
      <c r="I65" s="14">
        <f t="shared" ref="I65:I70" si="16">+I75</f>
        <v>3611.61</v>
      </c>
      <c r="J65" s="14">
        <f t="shared" ref="J65:J70" si="17">+J75-(J75*$M$106)</f>
        <v>982.70999999999992</v>
      </c>
      <c r="K65" s="14">
        <f t="shared" ref="K65:L70" si="18">+K75</f>
        <v>1637.85</v>
      </c>
      <c r="L65" s="14">
        <f t="shared" si="18"/>
        <v>1637.85</v>
      </c>
      <c r="M65" s="22"/>
      <c r="N65" s="20"/>
      <c r="O65" s="20"/>
      <c r="P65" s="20"/>
      <c r="Q65" s="20"/>
    </row>
    <row r="66" spans="2:17" ht="20.100000000000001" customHeight="1" x14ac:dyDescent="0.3">
      <c r="B66" s="1"/>
      <c r="C66" s="13" t="s">
        <v>12</v>
      </c>
      <c r="D66" s="14">
        <f t="shared" si="14"/>
        <v>0</v>
      </c>
      <c r="E66" s="14">
        <f>+J76-(J76*$M$105)</f>
        <v>0</v>
      </c>
      <c r="F66" s="14">
        <f t="shared" si="15"/>
        <v>0</v>
      </c>
      <c r="G66" s="14">
        <f t="shared" si="15"/>
        <v>0</v>
      </c>
      <c r="H66" s="15"/>
      <c r="I66" s="14">
        <f t="shared" si="16"/>
        <v>0</v>
      </c>
      <c r="J66" s="14">
        <f t="shared" si="17"/>
        <v>0</v>
      </c>
      <c r="K66" s="14">
        <f t="shared" si="18"/>
        <v>0</v>
      </c>
      <c r="L66" s="14">
        <f t="shared" si="18"/>
        <v>0</v>
      </c>
      <c r="M66" s="22"/>
      <c r="N66" s="20"/>
      <c r="O66" s="20"/>
      <c r="P66" s="20"/>
      <c r="Q66" s="20"/>
    </row>
    <row r="67" spans="2:17" ht="20.100000000000001" customHeight="1" x14ac:dyDescent="0.3">
      <c r="B67" s="1"/>
      <c r="C67" s="13" t="s">
        <v>152</v>
      </c>
      <c r="D67" s="14">
        <f t="shared" si="14"/>
        <v>0</v>
      </c>
      <c r="E67" s="14">
        <f>+J77-(J77*$M$105)</f>
        <v>0</v>
      </c>
      <c r="F67" s="14">
        <f t="shared" si="15"/>
        <v>0</v>
      </c>
      <c r="G67" s="14">
        <f t="shared" si="15"/>
        <v>0</v>
      </c>
      <c r="H67" s="15"/>
      <c r="I67" s="14">
        <f t="shared" si="16"/>
        <v>0</v>
      </c>
      <c r="J67" s="14">
        <f t="shared" si="17"/>
        <v>0</v>
      </c>
      <c r="K67" s="14">
        <f t="shared" si="18"/>
        <v>0</v>
      </c>
      <c r="L67" s="14">
        <f t="shared" si="18"/>
        <v>0</v>
      </c>
      <c r="M67" s="22"/>
      <c r="N67" s="20"/>
      <c r="O67" s="20"/>
      <c r="P67" s="20"/>
      <c r="Q67" s="20"/>
    </row>
    <row r="68" spans="2:17" ht="20.100000000000001" customHeight="1" x14ac:dyDescent="0.3">
      <c r="B68" s="1"/>
      <c r="C68" s="13" t="s">
        <v>153</v>
      </c>
      <c r="D68" s="14">
        <f t="shared" si="14"/>
        <v>0</v>
      </c>
      <c r="E68" s="14">
        <f>+J78-(J78*$L$105)</f>
        <v>0</v>
      </c>
      <c r="F68" s="14">
        <f t="shared" si="15"/>
        <v>0</v>
      </c>
      <c r="G68" s="14">
        <f t="shared" si="15"/>
        <v>0</v>
      </c>
      <c r="H68" s="15"/>
      <c r="I68" s="14">
        <f t="shared" si="16"/>
        <v>0</v>
      </c>
      <c r="J68" s="14">
        <f t="shared" si="17"/>
        <v>0</v>
      </c>
      <c r="K68" s="14">
        <f t="shared" si="18"/>
        <v>0</v>
      </c>
      <c r="L68" s="14">
        <f t="shared" si="18"/>
        <v>0</v>
      </c>
      <c r="M68" s="22"/>
      <c r="N68" s="20"/>
      <c r="O68" s="20"/>
      <c r="P68" s="20"/>
      <c r="Q68" s="20"/>
    </row>
    <row r="69" spans="2:17" ht="20.100000000000001" customHeight="1" x14ac:dyDescent="0.3">
      <c r="B69" s="1"/>
      <c r="C69" s="16" t="s">
        <v>154</v>
      </c>
      <c r="D69" s="14">
        <f t="shared" si="14"/>
        <v>0</v>
      </c>
      <c r="E69" s="14">
        <f>+J79-(J79*$L$105)</f>
        <v>0</v>
      </c>
      <c r="F69" s="14">
        <f t="shared" si="15"/>
        <v>0</v>
      </c>
      <c r="G69" s="14">
        <f t="shared" si="15"/>
        <v>0</v>
      </c>
      <c r="H69" s="15"/>
      <c r="I69" s="14">
        <f t="shared" si="16"/>
        <v>0</v>
      </c>
      <c r="J69" s="14">
        <f t="shared" si="17"/>
        <v>0</v>
      </c>
      <c r="K69" s="14">
        <f t="shared" si="18"/>
        <v>0</v>
      </c>
      <c r="L69" s="14">
        <f t="shared" si="18"/>
        <v>0</v>
      </c>
      <c r="M69" s="22"/>
      <c r="N69" s="20"/>
      <c r="O69" s="20"/>
      <c r="P69" s="20"/>
      <c r="Q69" s="20"/>
    </row>
    <row r="70" spans="2:17" ht="20.100000000000001" customHeight="1" x14ac:dyDescent="0.3">
      <c r="C70" s="16" t="s">
        <v>168</v>
      </c>
      <c r="D70" s="14">
        <f t="shared" si="14"/>
        <v>0</v>
      </c>
      <c r="E70" s="14">
        <f>+J80-(J80*$L$105)</f>
        <v>0</v>
      </c>
      <c r="F70" s="14">
        <f t="shared" si="15"/>
        <v>0</v>
      </c>
      <c r="G70" s="14">
        <f t="shared" si="15"/>
        <v>0</v>
      </c>
      <c r="H70" s="15"/>
      <c r="I70" s="14">
        <f t="shared" si="16"/>
        <v>0</v>
      </c>
      <c r="J70" s="14">
        <f t="shared" si="17"/>
        <v>0</v>
      </c>
      <c r="K70" s="14">
        <f t="shared" si="18"/>
        <v>0</v>
      </c>
      <c r="L70" s="14">
        <f t="shared" si="18"/>
        <v>0</v>
      </c>
      <c r="M70" s="22"/>
      <c r="N70" s="20"/>
      <c r="O70" s="20"/>
      <c r="P70" s="20"/>
      <c r="Q70" s="20"/>
    </row>
    <row r="71" spans="2:17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22"/>
      <c r="N71" s="20"/>
      <c r="O71" s="20"/>
      <c r="P71" s="20"/>
      <c r="Q71" s="20"/>
    </row>
    <row r="72" spans="2:17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22"/>
      <c r="N72" s="19"/>
      <c r="O72" s="20"/>
      <c r="P72" s="20"/>
      <c r="Q72" s="20"/>
    </row>
    <row r="73" spans="2:17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22"/>
      <c r="N73" s="20"/>
      <c r="O73" s="20"/>
      <c r="P73" s="20"/>
      <c r="Q73" s="20"/>
    </row>
    <row r="74" spans="2:17" ht="20.100000000000001" customHeight="1" x14ac:dyDescent="0.3">
      <c r="C74" s="175"/>
      <c r="D74" s="175"/>
      <c r="E74" s="12" t="s">
        <v>7</v>
      </c>
      <c r="F74" s="12" t="s">
        <v>8</v>
      </c>
      <c r="G74" s="12" t="s">
        <v>9</v>
      </c>
      <c r="H74" s="9"/>
      <c r="I74" s="175"/>
      <c r="J74" s="12" t="s">
        <v>7</v>
      </c>
      <c r="K74" s="12" t="s">
        <v>8</v>
      </c>
      <c r="L74" s="12" t="s">
        <v>9</v>
      </c>
      <c r="M74" s="22"/>
      <c r="N74" s="20"/>
      <c r="O74" s="20"/>
      <c r="P74" s="20"/>
      <c r="Q74" s="20"/>
    </row>
    <row r="75" spans="2:17" ht="20.100000000000001" customHeight="1" x14ac:dyDescent="0.3">
      <c r="C75" s="13" t="s">
        <v>11</v>
      </c>
      <c r="D75" s="14">
        <f t="shared" ref="D75:D80" si="19">+I75</f>
        <v>3611.61</v>
      </c>
      <c r="E75" s="14">
        <f t="shared" ref="E75:E80" si="20">+J75-(J75*$M$107)</f>
        <v>1392.1724999999999</v>
      </c>
      <c r="F75" s="14">
        <f t="shared" ref="F75:G80" si="21">+K75</f>
        <v>1637.85</v>
      </c>
      <c r="G75" s="14">
        <f t="shared" si="21"/>
        <v>1637.85</v>
      </c>
      <c r="H75" s="15"/>
      <c r="I75" s="14">
        <v>3611.61</v>
      </c>
      <c r="J75" s="14">
        <v>1637.85</v>
      </c>
      <c r="K75" s="14">
        <v>1637.85</v>
      </c>
      <c r="L75" s="14">
        <v>1637.85</v>
      </c>
      <c r="M75" s="22"/>
      <c r="N75" s="20"/>
      <c r="O75" s="20"/>
      <c r="P75" s="20"/>
      <c r="Q75" s="20"/>
    </row>
    <row r="76" spans="2:17" ht="20.100000000000001" customHeight="1" x14ac:dyDescent="0.3">
      <c r="C76" s="13" t="s">
        <v>12</v>
      </c>
      <c r="D76" s="14">
        <f t="shared" si="19"/>
        <v>0</v>
      </c>
      <c r="E76" s="14">
        <f t="shared" si="20"/>
        <v>0</v>
      </c>
      <c r="F76" s="14">
        <f t="shared" si="21"/>
        <v>0</v>
      </c>
      <c r="G76" s="14">
        <f t="shared" si="21"/>
        <v>0</v>
      </c>
      <c r="H76" s="15"/>
      <c r="I76" s="14"/>
      <c r="J76" s="14"/>
      <c r="K76" s="14"/>
      <c r="L76" s="14"/>
      <c r="M76" s="22"/>
      <c r="N76" s="20"/>
      <c r="O76" s="20"/>
      <c r="P76" s="20"/>
      <c r="Q76" s="20"/>
    </row>
    <row r="77" spans="2:17" ht="20.100000000000001" customHeight="1" x14ac:dyDescent="0.3">
      <c r="C77" s="13" t="s">
        <v>152</v>
      </c>
      <c r="D77" s="14">
        <f t="shared" si="19"/>
        <v>0</v>
      </c>
      <c r="E77" s="14">
        <f t="shared" si="20"/>
        <v>0</v>
      </c>
      <c r="F77" s="14">
        <f t="shared" si="21"/>
        <v>0</v>
      </c>
      <c r="G77" s="14">
        <f t="shared" si="21"/>
        <v>0</v>
      </c>
      <c r="H77" s="15"/>
      <c r="I77" s="14"/>
      <c r="J77" s="14"/>
      <c r="K77" s="14"/>
      <c r="L77" s="14"/>
      <c r="M77" s="22"/>
      <c r="N77" s="24"/>
      <c r="O77" s="20"/>
      <c r="P77" s="20"/>
      <c r="Q77" s="20"/>
    </row>
    <row r="78" spans="2:17" ht="20.100000000000001" customHeight="1" x14ac:dyDescent="0.3">
      <c r="C78" s="13" t="s">
        <v>153</v>
      </c>
      <c r="D78" s="14">
        <f t="shared" si="19"/>
        <v>0</v>
      </c>
      <c r="E78" s="14">
        <f t="shared" si="20"/>
        <v>0</v>
      </c>
      <c r="F78" s="14">
        <f t="shared" si="21"/>
        <v>0</v>
      </c>
      <c r="G78" s="14">
        <f t="shared" si="21"/>
        <v>0</v>
      </c>
      <c r="H78" s="15"/>
      <c r="I78" s="14"/>
      <c r="J78" s="14"/>
      <c r="K78" s="14"/>
      <c r="L78" s="14"/>
      <c r="M78" s="40"/>
      <c r="N78" s="20"/>
      <c r="O78" s="20"/>
      <c r="P78" s="20"/>
      <c r="Q78" s="20"/>
    </row>
    <row r="79" spans="2:17" ht="20.100000000000001" customHeight="1" x14ac:dyDescent="0.3">
      <c r="C79" s="16" t="s">
        <v>154</v>
      </c>
      <c r="D79" s="14">
        <f t="shared" si="19"/>
        <v>0</v>
      </c>
      <c r="E79" s="14">
        <f t="shared" si="20"/>
        <v>0</v>
      </c>
      <c r="F79" s="14">
        <f t="shared" si="21"/>
        <v>0</v>
      </c>
      <c r="G79" s="14">
        <f t="shared" si="21"/>
        <v>0</v>
      </c>
      <c r="H79" s="15"/>
      <c r="I79" s="14"/>
      <c r="J79" s="14"/>
      <c r="K79" s="14"/>
      <c r="L79" s="14"/>
      <c r="N79" s="25"/>
      <c r="O79" s="20"/>
      <c r="P79" s="20"/>
      <c r="Q79" s="20"/>
    </row>
    <row r="80" spans="2:17" ht="20.100000000000001" customHeight="1" x14ac:dyDescent="0.3">
      <c r="C80" s="16" t="s">
        <v>168</v>
      </c>
      <c r="D80" s="14">
        <f t="shared" si="19"/>
        <v>0</v>
      </c>
      <c r="E80" s="14">
        <f t="shared" si="20"/>
        <v>0</v>
      </c>
      <c r="F80" s="14">
        <f t="shared" si="21"/>
        <v>0</v>
      </c>
      <c r="G80" s="14">
        <f t="shared" si="21"/>
        <v>0</v>
      </c>
      <c r="H80" s="15"/>
      <c r="I80" s="14"/>
      <c r="J80" s="14"/>
      <c r="K80" s="14"/>
      <c r="L80" s="14"/>
      <c r="N80" s="25"/>
      <c r="O80" s="20"/>
      <c r="P80" s="20"/>
      <c r="Q80" s="20"/>
    </row>
    <row r="81" spans="3:17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  <c r="N81" s="25"/>
      <c r="O81" s="20"/>
      <c r="P81" s="20"/>
      <c r="Q81" s="20"/>
    </row>
    <row r="82" spans="3:17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  <c r="N82" s="25"/>
      <c r="O82" s="20"/>
      <c r="P82" s="20"/>
      <c r="Q82" s="20"/>
    </row>
    <row r="83" spans="3:17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  <c r="N83" s="20"/>
      <c r="O83" s="20"/>
      <c r="P83" s="20"/>
      <c r="Q83" s="20"/>
    </row>
    <row r="84" spans="3:17" ht="20.100000000000001" customHeight="1" x14ac:dyDescent="0.3">
      <c r="C84" s="175"/>
      <c r="D84" s="177"/>
      <c r="E84" s="12" t="s">
        <v>7</v>
      </c>
      <c r="F84" s="12" t="s">
        <v>8</v>
      </c>
      <c r="G84" s="12" t="s">
        <v>9</v>
      </c>
      <c r="H84" s="10"/>
      <c r="I84" s="177"/>
      <c r="J84" s="12" t="s">
        <v>7</v>
      </c>
      <c r="K84" s="12" t="s">
        <v>8</v>
      </c>
      <c r="L84" s="12" t="s">
        <v>9</v>
      </c>
      <c r="N84" s="20"/>
      <c r="O84" s="20"/>
      <c r="P84" s="20"/>
      <c r="Q84" s="20"/>
    </row>
    <row r="85" spans="3:17" ht="20.100000000000001" customHeight="1" x14ac:dyDescent="0.3">
      <c r="C85" s="13" t="s">
        <v>11</v>
      </c>
      <c r="D85" s="14">
        <f t="shared" ref="D85:G90" si="22">+I75+(I75*$M$109)</f>
        <v>5417.415</v>
      </c>
      <c r="E85" s="14">
        <f t="shared" si="22"/>
        <v>2456.7749999999996</v>
      </c>
      <c r="F85" s="14">
        <f t="shared" si="22"/>
        <v>2456.7749999999996</v>
      </c>
      <c r="G85" s="14">
        <f t="shared" si="22"/>
        <v>2456.7749999999996</v>
      </c>
      <c r="H85" s="15"/>
      <c r="I85" s="14">
        <f t="shared" ref="I85:L90" si="23">+I75+(I75*$M$111)</f>
        <v>4695.0929999999998</v>
      </c>
      <c r="J85" s="14">
        <f t="shared" si="23"/>
        <v>2129.2049999999999</v>
      </c>
      <c r="K85" s="14">
        <f t="shared" si="23"/>
        <v>2129.2049999999999</v>
      </c>
      <c r="L85" s="14">
        <f t="shared" si="23"/>
        <v>2129.2049999999999</v>
      </c>
      <c r="N85" s="20"/>
      <c r="O85" s="20"/>
      <c r="P85" s="20"/>
      <c r="Q85" s="20"/>
    </row>
    <row r="86" spans="3:17" ht="20.100000000000001" customHeight="1" x14ac:dyDescent="0.3">
      <c r="C86" s="13" t="s">
        <v>12</v>
      </c>
      <c r="D86" s="14">
        <f t="shared" si="22"/>
        <v>0</v>
      </c>
      <c r="E86" s="14">
        <f t="shared" si="22"/>
        <v>0</v>
      </c>
      <c r="F86" s="14">
        <f t="shared" si="22"/>
        <v>0</v>
      </c>
      <c r="G86" s="14">
        <f t="shared" si="22"/>
        <v>0</v>
      </c>
      <c r="H86" s="15"/>
      <c r="I86" s="14">
        <f t="shared" si="23"/>
        <v>0</v>
      </c>
      <c r="J86" s="14">
        <f t="shared" si="23"/>
        <v>0</v>
      </c>
      <c r="K86" s="14">
        <f t="shared" si="23"/>
        <v>0</v>
      </c>
      <c r="L86" s="14">
        <f t="shared" si="23"/>
        <v>0</v>
      </c>
      <c r="N86" s="3"/>
      <c r="O86" s="3"/>
    </row>
    <row r="87" spans="3:17" ht="20.100000000000001" customHeight="1" x14ac:dyDescent="0.3">
      <c r="C87" s="13" t="s">
        <v>152</v>
      </c>
      <c r="D87" s="14">
        <f t="shared" si="22"/>
        <v>0</v>
      </c>
      <c r="E87" s="14">
        <f t="shared" si="22"/>
        <v>0</v>
      </c>
      <c r="F87" s="14">
        <f t="shared" si="22"/>
        <v>0</v>
      </c>
      <c r="G87" s="14">
        <f t="shared" si="22"/>
        <v>0</v>
      </c>
      <c r="H87" s="15"/>
      <c r="I87" s="14">
        <f t="shared" si="23"/>
        <v>0</v>
      </c>
      <c r="J87" s="14">
        <f t="shared" si="23"/>
        <v>0</v>
      </c>
      <c r="K87" s="14">
        <f t="shared" si="23"/>
        <v>0</v>
      </c>
      <c r="L87" s="14">
        <f t="shared" si="23"/>
        <v>0</v>
      </c>
      <c r="N87" s="3"/>
      <c r="O87" s="3"/>
    </row>
    <row r="88" spans="3:17" ht="20.100000000000001" customHeight="1" x14ac:dyDescent="0.3">
      <c r="C88" s="13" t="s">
        <v>153</v>
      </c>
      <c r="D88" s="14">
        <f t="shared" si="22"/>
        <v>0</v>
      </c>
      <c r="E88" s="14">
        <f t="shared" si="22"/>
        <v>0</v>
      </c>
      <c r="F88" s="14">
        <f t="shared" si="22"/>
        <v>0</v>
      </c>
      <c r="G88" s="14">
        <f t="shared" si="22"/>
        <v>0</v>
      </c>
      <c r="H88" s="15"/>
      <c r="I88" s="14">
        <f t="shared" si="23"/>
        <v>0</v>
      </c>
      <c r="J88" s="14">
        <f t="shared" si="23"/>
        <v>0</v>
      </c>
      <c r="K88" s="14">
        <f t="shared" si="23"/>
        <v>0</v>
      </c>
      <c r="L88" s="14">
        <f t="shared" si="23"/>
        <v>0</v>
      </c>
      <c r="N88" s="3"/>
      <c r="O88" s="3"/>
    </row>
    <row r="89" spans="3:17" ht="20.100000000000001" customHeight="1" x14ac:dyDescent="0.3">
      <c r="C89" s="16" t="s">
        <v>154</v>
      </c>
      <c r="D89" s="14">
        <f t="shared" si="22"/>
        <v>0</v>
      </c>
      <c r="E89" s="14">
        <f t="shared" si="22"/>
        <v>0</v>
      </c>
      <c r="F89" s="14">
        <f t="shared" si="22"/>
        <v>0</v>
      </c>
      <c r="G89" s="14">
        <f t="shared" si="22"/>
        <v>0</v>
      </c>
      <c r="H89" s="15"/>
      <c r="I89" s="14">
        <f t="shared" si="23"/>
        <v>0</v>
      </c>
      <c r="J89" s="14">
        <f t="shared" si="23"/>
        <v>0</v>
      </c>
      <c r="K89" s="14">
        <f t="shared" si="23"/>
        <v>0</v>
      </c>
      <c r="L89" s="14">
        <f t="shared" si="23"/>
        <v>0</v>
      </c>
      <c r="N89" s="3"/>
      <c r="O89" s="3"/>
    </row>
    <row r="90" spans="3:17" ht="20.100000000000001" customHeight="1" x14ac:dyDescent="0.3">
      <c r="C90" s="16" t="s">
        <v>168</v>
      </c>
      <c r="D90" s="14">
        <f t="shared" si="22"/>
        <v>0</v>
      </c>
      <c r="E90" s="14">
        <f t="shared" si="22"/>
        <v>0</v>
      </c>
      <c r="F90" s="14">
        <f t="shared" si="22"/>
        <v>0</v>
      </c>
      <c r="G90" s="14">
        <f t="shared" si="22"/>
        <v>0</v>
      </c>
      <c r="H90" s="15"/>
      <c r="I90" s="14">
        <f t="shared" si="23"/>
        <v>0</v>
      </c>
      <c r="J90" s="14">
        <f t="shared" si="23"/>
        <v>0</v>
      </c>
      <c r="K90" s="14">
        <f t="shared" si="23"/>
        <v>0</v>
      </c>
      <c r="L90" s="14">
        <f t="shared" si="23"/>
        <v>0</v>
      </c>
      <c r="N90" s="3"/>
      <c r="O90" s="3"/>
    </row>
    <row r="91" spans="3:17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7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7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7" ht="20.100000000000001" customHeight="1" x14ac:dyDescent="0.3">
      <c r="C94" s="175"/>
      <c r="D94" s="175"/>
      <c r="E94" s="12" t="s">
        <v>7</v>
      </c>
      <c r="F94" s="12" t="s">
        <v>8</v>
      </c>
      <c r="G94" s="12" t="s">
        <v>9</v>
      </c>
      <c r="H94" s="9"/>
      <c r="L94" s="9"/>
    </row>
    <row r="95" spans="3:17" ht="20.100000000000001" customHeight="1" x14ac:dyDescent="0.3">
      <c r="C95" s="13" t="s">
        <v>11</v>
      </c>
      <c r="D95" s="14">
        <f t="shared" ref="D95:G100" si="24">+I75+(I75*$M$110)</f>
        <v>5778.576</v>
      </c>
      <c r="E95" s="14">
        <f t="shared" si="24"/>
        <v>2620.56</v>
      </c>
      <c r="F95" s="14">
        <f t="shared" si="24"/>
        <v>2620.56</v>
      </c>
      <c r="G95" s="14">
        <f t="shared" si="24"/>
        <v>2620.56</v>
      </c>
      <c r="H95" s="9"/>
      <c r="L95" s="9"/>
    </row>
    <row r="96" spans="3:17" ht="20.100000000000001" customHeight="1" x14ac:dyDescent="0.3">
      <c r="C96" s="13" t="s">
        <v>12</v>
      </c>
      <c r="D96" s="14">
        <f t="shared" si="24"/>
        <v>0</v>
      </c>
      <c r="E96" s="14">
        <f t="shared" si="24"/>
        <v>0</v>
      </c>
      <c r="F96" s="14">
        <f t="shared" si="24"/>
        <v>0</v>
      </c>
      <c r="G96" s="14">
        <f t="shared" si="24"/>
        <v>0</v>
      </c>
      <c r="H96" s="9"/>
      <c r="L96" s="9"/>
    </row>
    <row r="97" spans="2:13" ht="20.100000000000001" customHeight="1" x14ac:dyDescent="0.3">
      <c r="C97" s="13" t="s">
        <v>152</v>
      </c>
      <c r="D97" s="14">
        <f t="shared" si="24"/>
        <v>0</v>
      </c>
      <c r="E97" s="14">
        <f t="shared" si="24"/>
        <v>0</v>
      </c>
      <c r="F97" s="14">
        <f t="shared" si="24"/>
        <v>0</v>
      </c>
      <c r="G97" s="14">
        <f t="shared" si="24"/>
        <v>0</v>
      </c>
      <c r="H97" s="9"/>
      <c r="L97" s="9"/>
    </row>
    <row r="98" spans="2:13" ht="20.100000000000001" customHeight="1" x14ac:dyDescent="0.3">
      <c r="C98" s="13" t="s">
        <v>153</v>
      </c>
      <c r="D98" s="14">
        <f t="shared" si="24"/>
        <v>0</v>
      </c>
      <c r="E98" s="14">
        <f t="shared" si="24"/>
        <v>0</v>
      </c>
      <c r="F98" s="14">
        <f t="shared" si="24"/>
        <v>0</v>
      </c>
      <c r="G98" s="14">
        <f t="shared" si="24"/>
        <v>0</v>
      </c>
      <c r="H98" s="9"/>
      <c r="L98" s="9"/>
    </row>
    <row r="99" spans="2:13" ht="20.100000000000001" customHeight="1" x14ac:dyDescent="0.3">
      <c r="C99" s="16" t="s">
        <v>154</v>
      </c>
      <c r="D99" s="14">
        <f t="shared" si="24"/>
        <v>0</v>
      </c>
      <c r="E99" s="14">
        <f t="shared" si="24"/>
        <v>0</v>
      </c>
      <c r="F99" s="14">
        <f t="shared" si="24"/>
        <v>0</v>
      </c>
      <c r="G99" s="14">
        <f t="shared" si="24"/>
        <v>0</v>
      </c>
      <c r="H99" s="42"/>
      <c r="L99" s="9"/>
    </row>
    <row r="100" spans="2:13" ht="20.100000000000001" customHeight="1" x14ac:dyDescent="0.3">
      <c r="C100" s="16" t="s">
        <v>168</v>
      </c>
      <c r="D100" s="14">
        <f t="shared" si="24"/>
        <v>0</v>
      </c>
      <c r="E100" s="14">
        <f t="shared" si="24"/>
        <v>0</v>
      </c>
      <c r="F100" s="14">
        <f t="shared" si="24"/>
        <v>0</v>
      </c>
      <c r="G100" s="14">
        <f t="shared" si="24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20.100000000000001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30</v>
      </c>
      <c r="L102" s="173"/>
      <c r="M102" s="173"/>
    </row>
    <row r="103" spans="2:13" ht="20.100000000000001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160" t="s">
        <v>63</v>
      </c>
      <c r="L103" s="160"/>
      <c r="M103" s="160"/>
    </row>
    <row r="104" spans="2:13" ht="20.100000000000001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3" t="s">
        <v>48</v>
      </c>
      <c r="L104" s="56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47" t="s">
        <v>37</v>
      </c>
      <c r="L105" s="48">
        <v>0.7</v>
      </c>
      <c r="M105" s="4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47" t="s">
        <v>36</v>
      </c>
      <c r="L106" s="48">
        <v>0.4</v>
      </c>
      <c r="M106" s="48">
        <v>0.4</v>
      </c>
    </row>
    <row r="107" spans="2:13" ht="20.100000000000001" customHeight="1" x14ac:dyDescent="0.3">
      <c r="B107" s="9"/>
      <c r="C107" s="161" t="s">
        <v>31</v>
      </c>
      <c r="D107" s="162">
        <v>26.08</v>
      </c>
      <c r="E107" s="163"/>
      <c r="F107" s="163"/>
      <c r="G107" s="163"/>
      <c r="H107" s="163"/>
      <c r="I107" s="164"/>
      <c r="J107" s="46"/>
      <c r="K107" s="47" t="s">
        <v>38</v>
      </c>
      <c r="L107" s="48">
        <v>0.15</v>
      </c>
      <c r="M107" s="48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14" t="s">
        <v>32</v>
      </c>
      <c r="L108" s="214"/>
      <c r="M108" s="214"/>
    </row>
    <row r="109" spans="2:13" ht="20.100000000000001" customHeight="1" x14ac:dyDescent="0.3">
      <c r="C109" s="171" t="s">
        <v>33</v>
      </c>
      <c r="D109" s="162">
        <v>140.54</v>
      </c>
      <c r="E109" s="163"/>
      <c r="F109" s="163"/>
      <c r="G109" s="163"/>
      <c r="H109" s="163"/>
      <c r="I109" s="164"/>
      <c r="K109" s="222" t="s">
        <v>39</v>
      </c>
      <c r="L109" s="222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222" t="s">
        <v>40</v>
      </c>
      <c r="L110" s="222"/>
      <c r="M110" s="48">
        <v>0.6</v>
      </c>
    </row>
    <row r="111" spans="2:13" ht="20.100000000000001" customHeight="1" x14ac:dyDescent="0.3">
      <c r="C111" s="49"/>
      <c r="K111" s="222" t="s">
        <v>34</v>
      </c>
      <c r="L111" s="222"/>
      <c r="M111" s="48">
        <v>0.3</v>
      </c>
    </row>
  </sheetData>
  <mergeCells count="81"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C27:G27"/>
    <mergeCell ref="I27:L27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I53:L53"/>
    <mergeCell ref="I54:L54"/>
    <mergeCell ref="J56:L56"/>
    <mergeCell ref="J57:L57"/>
    <mergeCell ref="J58:L58"/>
    <mergeCell ref="C59:L59"/>
    <mergeCell ref="I51:L52"/>
    <mergeCell ref="J83:L83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F101:G101"/>
    <mergeCell ref="C83:C84"/>
    <mergeCell ref="D83:D84"/>
    <mergeCell ref="E83:G83"/>
    <mergeCell ref="I83:I84"/>
    <mergeCell ref="C92:G92"/>
    <mergeCell ref="C93:C94"/>
    <mergeCell ref="D93:D94"/>
    <mergeCell ref="E93:G93"/>
    <mergeCell ref="C101:D101"/>
    <mergeCell ref="K111:L111"/>
    <mergeCell ref="K102:M102"/>
    <mergeCell ref="C107:C108"/>
    <mergeCell ref="D107:I108"/>
    <mergeCell ref="K108:M108"/>
    <mergeCell ref="C109:C110"/>
    <mergeCell ref="D109:I110"/>
    <mergeCell ref="K109:L109"/>
    <mergeCell ref="K110:L110"/>
    <mergeCell ref="C103:I106"/>
    <mergeCell ref="K103:M103"/>
  </mergeCells>
  <pageMargins left="0.25" right="0.25" top="0.75" bottom="0.75" header="0.3" footer="0.3"/>
  <pageSetup paperSize="5" scale="4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8EE5-4D43-4585-A00E-7DE8CC5928F2}">
  <sheetPr codeName="Hoja16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6384" width="18.7109375" style="2"/>
  </cols>
  <sheetData>
    <row r="1" spans="2:17" ht="24.95" customHeight="1" x14ac:dyDescent="0.3">
      <c r="B1" s="1"/>
      <c r="C1" s="198" t="s">
        <v>68</v>
      </c>
      <c r="D1" s="198"/>
      <c r="E1" s="198"/>
      <c r="F1" s="198"/>
      <c r="G1" s="198"/>
      <c r="H1" s="198"/>
      <c r="I1" s="198"/>
      <c r="J1" s="198"/>
      <c r="K1" s="198"/>
      <c r="L1" s="198"/>
      <c r="N1" s="3"/>
      <c r="O1" s="3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17" ht="24.95" customHeight="1" x14ac:dyDescent="0.35">
      <c r="B3" s="4"/>
      <c r="C3" s="148"/>
      <c r="D3" s="54"/>
      <c r="E3" s="54"/>
      <c r="F3" s="54"/>
      <c r="G3" s="54"/>
      <c r="H3" s="54"/>
      <c r="I3" s="54"/>
      <c r="J3" s="54"/>
      <c r="K3" s="7"/>
      <c r="L3" s="8">
        <v>3.3700000000000001E-2</v>
      </c>
      <c r="N3" s="3"/>
      <c r="O3" s="3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  <c r="N4" s="3"/>
      <c r="O4" s="3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N5" s="3"/>
      <c r="O5" s="3"/>
    </row>
    <row r="6" spans="2:17" ht="41.2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  <c r="O6" s="3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  <c r="O7" s="3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  <c r="O8" s="3"/>
    </row>
    <row r="9" spans="2:17" ht="20.100000000000001" customHeight="1" x14ac:dyDescent="0.3">
      <c r="B9" s="1"/>
      <c r="C9" s="175"/>
      <c r="D9" s="177"/>
      <c r="E9" s="117" t="s">
        <v>149</v>
      </c>
      <c r="F9" s="117" t="s">
        <v>151</v>
      </c>
      <c r="G9" s="117" t="s">
        <v>150</v>
      </c>
      <c r="H9" s="10"/>
      <c r="I9" s="11" t="s">
        <v>10</v>
      </c>
      <c r="J9" s="117" t="s">
        <v>149</v>
      </c>
      <c r="K9" s="117" t="s">
        <v>151</v>
      </c>
      <c r="L9" s="117" t="s">
        <v>150</v>
      </c>
      <c r="M9" s="1"/>
      <c r="N9" s="1"/>
      <c r="O9" s="3"/>
    </row>
    <row r="10" spans="2:17" ht="20.100000000000001" customHeight="1" x14ac:dyDescent="0.3">
      <c r="B10" s="1"/>
      <c r="C10" s="13" t="s">
        <v>11</v>
      </c>
      <c r="D10" s="51">
        <f t="shared" ref="D10:D15" si="0">+I20</f>
        <v>8009.68</v>
      </c>
      <c r="E10" s="51">
        <f t="shared" ref="E10:E15" si="1">+J20-(J20*$L$105)</f>
        <v>501.02400000000011</v>
      </c>
      <c r="F10" s="51">
        <f t="shared" ref="F10:G15" si="2">+K20</f>
        <v>1670.0800000000002</v>
      </c>
      <c r="G10" s="51">
        <f t="shared" si="2"/>
        <v>1670.0800000000002</v>
      </c>
      <c r="H10" s="15"/>
      <c r="I10" s="51">
        <f t="shared" ref="I10:I15" si="3">+I20</f>
        <v>8009.68</v>
      </c>
      <c r="J10" s="51">
        <f t="shared" ref="J10:J15" si="4">+J20-(J20*$L$106)</f>
        <v>1002.048</v>
      </c>
      <c r="K10" s="51">
        <f t="shared" ref="K10:L15" si="5">+K20</f>
        <v>1670.0800000000002</v>
      </c>
      <c r="L10" s="51">
        <f t="shared" si="5"/>
        <v>1670.0800000000002</v>
      </c>
      <c r="M10" s="1"/>
      <c r="N10" s="1"/>
      <c r="O10" s="3"/>
    </row>
    <row r="11" spans="2:17" ht="20.100000000000001" customHeight="1" x14ac:dyDescent="0.3">
      <c r="B11" s="1"/>
      <c r="C11" s="13" t="s">
        <v>12</v>
      </c>
      <c r="D11" s="51">
        <f t="shared" si="0"/>
        <v>0</v>
      </c>
      <c r="E11" s="51">
        <f t="shared" si="1"/>
        <v>0</v>
      </c>
      <c r="F11" s="51">
        <f t="shared" si="2"/>
        <v>0</v>
      </c>
      <c r="G11" s="51">
        <f t="shared" si="2"/>
        <v>0</v>
      </c>
      <c r="H11" s="15"/>
      <c r="I11" s="51">
        <f t="shared" si="3"/>
        <v>0</v>
      </c>
      <c r="J11" s="51">
        <f t="shared" si="4"/>
        <v>0</v>
      </c>
      <c r="K11" s="51">
        <f t="shared" si="5"/>
        <v>0</v>
      </c>
      <c r="L11" s="51">
        <f t="shared" si="5"/>
        <v>0</v>
      </c>
      <c r="M11" s="1"/>
      <c r="N11" s="1"/>
      <c r="O11" s="3"/>
    </row>
    <row r="12" spans="2:17" ht="20.100000000000001" customHeight="1" x14ac:dyDescent="0.3">
      <c r="B12" s="1"/>
      <c r="C12" s="13" t="s">
        <v>152</v>
      </c>
      <c r="D12" s="51">
        <f t="shared" si="0"/>
        <v>0</v>
      </c>
      <c r="E12" s="51">
        <f t="shared" si="1"/>
        <v>0</v>
      </c>
      <c r="F12" s="51">
        <f t="shared" si="2"/>
        <v>0</v>
      </c>
      <c r="G12" s="51">
        <f t="shared" si="2"/>
        <v>0</v>
      </c>
      <c r="H12" s="15"/>
      <c r="I12" s="51">
        <f t="shared" si="3"/>
        <v>0</v>
      </c>
      <c r="J12" s="51">
        <f t="shared" si="4"/>
        <v>0</v>
      </c>
      <c r="K12" s="51">
        <f t="shared" si="5"/>
        <v>0</v>
      </c>
      <c r="L12" s="51">
        <f t="shared" si="5"/>
        <v>0</v>
      </c>
      <c r="M12" s="1"/>
      <c r="N12" s="1"/>
      <c r="O12" s="3"/>
    </row>
    <row r="13" spans="2:17" ht="20.100000000000001" customHeight="1" x14ac:dyDescent="0.3">
      <c r="B13" s="1"/>
      <c r="C13" s="13" t="s">
        <v>153</v>
      </c>
      <c r="D13" s="51">
        <f t="shared" si="0"/>
        <v>0</v>
      </c>
      <c r="E13" s="51">
        <f t="shared" si="1"/>
        <v>0</v>
      </c>
      <c r="F13" s="51">
        <f t="shared" si="2"/>
        <v>0</v>
      </c>
      <c r="G13" s="51">
        <f t="shared" si="2"/>
        <v>0</v>
      </c>
      <c r="H13" s="15"/>
      <c r="I13" s="51">
        <f t="shared" si="3"/>
        <v>0</v>
      </c>
      <c r="J13" s="51">
        <f t="shared" si="4"/>
        <v>0</v>
      </c>
      <c r="K13" s="51">
        <f t="shared" si="5"/>
        <v>0</v>
      </c>
      <c r="L13" s="51">
        <f t="shared" si="5"/>
        <v>0</v>
      </c>
      <c r="M13" s="1"/>
      <c r="N13" s="1"/>
      <c r="O13" s="3"/>
    </row>
    <row r="14" spans="2:17" ht="20.100000000000001" customHeight="1" x14ac:dyDescent="0.3">
      <c r="B14" s="1"/>
      <c r="C14" s="16" t="s">
        <v>154</v>
      </c>
      <c r="D14" s="51">
        <f t="shared" si="0"/>
        <v>0</v>
      </c>
      <c r="E14" s="51">
        <f t="shared" si="1"/>
        <v>0</v>
      </c>
      <c r="F14" s="51">
        <f t="shared" si="2"/>
        <v>0</v>
      </c>
      <c r="G14" s="51">
        <f t="shared" si="2"/>
        <v>0</v>
      </c>
      <c r="H14" s="15"/>
      <c r="I14" s="51">
        <f t="shared" si="3"/>
        <v>0</v>
      </c>
      <c r="J14" s="51">
        <f t="shared" si="4"/>
        <v>0</v>
      </c>
      <c r="K14" s="51">
        <f t="shared" si="5"/>
        <v>0</v>
      </c>
      <c r="L14" s="51">
        <f t="shared" si="5"/>
        <v>0</v>
      </c>
      <c r="M14" s="1"/>
      <c r="N14" s="1"/>
      <c r="O14" s="3"/>
    </row>
    <row r="15" spans="2:17" ht="20.100000000000001" customHeight="1" x14ac:dyDescent="0.3">
      <c r="B15" s="1"/>
      <c r="C15" s="16" t="s">
        <v>168</v>
      </c>
      <c r="D15" s="51">
        <f t="shared" si="0"/>
        <v>0</v>
      </c>
      <c r="E15" s="51">
        <f t="shared" si="1"/>
        <v>0</v>
      </c>
      <c r="F15" s="51">
        <f t="shared" si="2"/>
        <v>0</v>
      </c>
      <c r="G15" s="51">
        <f t="shared" si="2"/>
        <v>0</v>
      </c>
      <c r="H15" s="15"/>
      <c r="I15" s="51">
        <f t="shared" si="3"/>
        <v>0</v>
      </c>
      <c r="J15" s="51">
        <f t="shared" si="4"/>
        <v>0</v>
      </c>
      <c r="K15" s="51">
        <f t="shared" si="5"/>
        <v>0</v>
      </c>
      <c r="L15" s="51">
        <f t="shared" si="5"/>
        <v>0</v>
      </c>
      <c r="M15" s="1"/>
      <c r="N15" s="1"/>
      <c r="O15" s="3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  <c r="O16" s="3"/>
    </row>
    <row r="17" spans="2:17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  <c r="O17" s="3"/>
    </row>
    <row r="18" spans="2:17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19"/>
      <c r="O18" s="20"/>
      <c r="P18" s="20"/>
      <c r="Q18" s="20"/>
    </row>
    <row r="19" spans="2:17" ht="20.100000000000001" customHeight="1" x14ac:dyDescent="0.3">
      <c r="B19" s="1"/>
      <c r="C19" s="175"/>
      <c r="D19" s="175"/>
      <c r="E19" s="117" t="s">
        <v>149</v>
      </c>
      <c r="F19" s="117" t="s">
        <v>151</v>
      </c>
      <c r="G19" s="117" t="s">
        <v>150</v>
      </c>
      <c r="H19" s="9"/>
      <c r="I19" s="18" t="s">
        <v>10</v>
      </c>
      <c r="J19" s="117" t="s">
        <v>149</v>
      </c>
      <c r="K19" s="117" t="s">
        <v>151</v>
      </c>
      <c r="L19" s="117" t="s">
        <v>150</v>
      </c>
      <c r="N19" s="20"/>
      <c r="O19" s="20"/>
      <c r="P19" s="20"/>
      <c r="Q19" s="20"/>
    </row>
    <row r="20" spans="2:17" ht="20.100000000000001" customHeight="1" x14ac:dyDescent="0.3">
      <c r="B20" s="21"/>
      <c r="C20" s="13" t="s">
        <v>11</v>
      </c>
      <c r="D20" s="51">
        <f t="shared" ref="D20:D25" si="6">+I20</f>
        <v>8009.68</v>
      </c>
      <c r="E20" s="51">
        <f t="shared" ref="E20:E25" si="7">+J20-(J20*$L$107)</f>
        <v>1419.5680000000002</v>
      </c>
      <c r="F20" s="51">
        <f t="shared" ref="F20:G25" si="8">+K20</f>
        <v>1670.0800000000002</v>
      </c>
      <c r="G20" s="51">
        <f t="shared" si="8"/>
        <v>1670.0800000000002</v>
      </c>
      <c r="H20" s="15"/>
      <c r="I20" s="51">
        <v>8009.68</v>
      </c>
      <c r="J20" s="51">
        <v>1670.0800000000002</v>
      </c>
      <c r="K20" s="51">
        <v>1670.0800000000002</v>
      </c>
      <c r="L20" s="51">
        <v>1670.0800000000002</v>
      </c>
      <c r="N20" s="20"/>
      <c r="O20" s="20"/>
      <c r="P20" s="20"/>
      <c r="Q20" s="20"/>
    </row>
    <row r="21" spans="2:17" ht="20.100000000000001" customHeight="1" x14ac:dyDescent="0.3">
      <c r="B21" s="21"/>
      <c r="C21" s="13" t="s">
        <v>12</v>
      </c>
      <c r="D21" s="51">
        <f t="shared" si="6"/>
        <v>0</v>
      </c>
      <c r="E21" s="51">
        <f t="shared" si="7"/>
        <v>0</v>
      </c>
      <c r="F21" s="51">
        <f t="shared" si="8"/>
        <v>0</v>
      </c>
      <c r="G21" s="51">
        <f t="shared" si="8"/>
        <v>0</v>
      </c>
      <c r="H21" s="15"/>
      <c r="I21" s="51"/>
      <c r="J21" s="51"/>
      <c r="K21" s="51"/>
      <c r="L21" s="51"/>
      <c r="M21" s="22"/>
      <c r="N21" s="20"/>
      <c r="O21" s="20"/>
      <c r="P21" s="20"/>
      <c r="Q21" s="20"/>
    </row>
    <row r="22" spans="2:17" ht="20.100000000000001" customHeight="1" x14ac:dyDescent="0.3">
      <c r="B22" s="21"/>
      <c r="C22" s="13" t="s">
        <v>152</v>
      </c>
      <c r="D22" s="51">
        <f t="shared" si="6"/>
        <v>0</v>
      </c>
      <c r="E22" s="51">
        <f t="shared" si="7"/>
        <v>0</v>
      </c>
      <c r="F22" s="51">
        <f t="shared" si="8"/>
        <v>0</v>
      </c>
      <c r="G22" s="51">
        <f t="shared" si="8"/>
        <v>0</v>
      </c>
      <c r="H22" s="15"/>
      <c r="I22" s="51"/>
      <c r="J22" s="51"/>
      <c r="K22" s="51"/>
      <c r="L22" s="51"/>
      <c r="M22" s="23"/>
      <c r="N22" s="20"/>
      <c r="O22" s="20"/>
      <c r="P22" s="20"/>
      <c r="Q22" s="20"/>
    </row>
    <row r="23" spans="2:17" ht="20.100000000000001" customHeight="1" x14ac:dyDescent="0.3">
      <c r="B23" s="21"/>
      <c r="C23" s="13" t="s">
        <v>153</v>
      </c>
      <c r="D23" s="51">
        <f t="shared" si="6"/>
        <v>0</v>
      </c>
      <c r="E23" s="51">
        <f t="shared" si="7"/>
        <v>0</v>
      </c>
      <c r="F23" s="51">
        <f t="shared" si="8"/>
        <v>0</v>
      </c>
      <c r="G23" s="51">
        <f t="shared" si="8"/>
        <v>0</v>
      </c>
      <c r="H23" s="15"/>
      <c r="I23" s="51"/>
      <c r="J23" s="51"/>
      <c r="K23" s="51"/>
      <c r="L23" s="51"/>
      <c r="M23" s="22"/>
      <c r="N23" s="24"/>
      <c r="O23" s="20"/>
      <c r="P23" s="20"/>
      <c r="Q23" s="20"/>
    </row>
    <row r="24" spans="2:17" ht="20.100000000000001" customHeight="1" x14ac:dyDescent="0.3">
      <c r="B24" s="21"/>
      <c r="C24" s="16" t="s">
        <v>154</v>
      </c>
      <c r="D24" s="51">
        <f t="shared" si="6"/>
        <v>0</v>
      </c>
      <c r="E24" s="51">
        <f t="shared" si="7"/>
        <v>0</v>
      </c>
      <c r="F24" s="51">
        <f t="shared" si="8"/>
        <v>0</v>
      </c>
      <c r="G24" s="51">
        <f t="shared" si="8"/>
        <v>0</v>
      </c>
      <c r="H24" s="15"/>
      <c r="I24" s="51"/>
      <c r="J24" s="51"/>
      <c r="K24" s="51"/>
      <c r="L24" s="51"/>
      <c r="M24" s="22"/>
      <c r="N24" s="20"/>
      <c r="O24" s="20"/>
      <c r="P24" s="20"/>
      <c r="Q24" s="20"/>
    </row>
    <row r="25" spans="2:17" ht="20.100000000000001" customHeight="1" x14ac:dyDescent="0.3">
      <c r="B25" s="21"/>
      <c r="C25" s="16" t="s">
        <v>168</v>
      </c>
      <c r="D25" s="51">
        <f t="shared" si="6"/>
        <v>0</v>
      </c>
      <c r="E25" s="51">
        <f t="shared" si="7"/>
        <v>0</v>
      </c>
      <c r="F25" s="51">
        <f t="shared" si="8"/>
        <v>0</v>
      </c>
      <c r="G25" s="51">
        <f t="shared" si="8"/>
        <v>0</v>
      </c>
      <c r="H25" s="15"/>
      <c r="I25" s="51"/>
      <c r="J25" s="51"/>
      <c r="K25" s="51"/>
      <c r="L25" s="51"/>
      <c r="M25" s="22"/>
      <c r="N25" s="25"/>
      <c r="O25" s="20"/>
      <c r="P25" s="20"/>
      <c r="Q25" s="20"/>
    </row>
    <row r="26" spans="2:17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22"/>
      <c r="N26" s="25"/>
      <c r="O26" s="20"/>
      <c r="P26" s="20"/>
      <c r="Q26" s="20"/>
    </row>
    <row r="27" spans="2:17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22"/>
      <c r="N27" s="25"/>
      <c r="O27" s="20"/>
      <c r="P27" s="20"/>
      <c r="Q27" s="20"/>
    </row>
    <row r="28" spans="2:17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22"/>
      <c r="N28" s="25"/>
      <c r="O28" s="20"/>
      <c r="P28" s="20"/>
      <c r="Q28" s="20"/>
    </row>
    <row r="29" spans="2:17" ht="20.100000000000001" customHeight="1" x14ac:dyDescent="0.3">
      <c r="B29" s="1"/>
      <c r="C29" s="175"/>
      <c r="D29" s="175"/>
      <c r="E29" s="117" t="s">
        <v>149</v>
      </c>
      <c r="F29" s="117" t="s">
        <v>151</v>
      </c>
      <c r="G29" s="117" t="s">
        <v>150</v>
      </c>
      <c r="H29" s="9"/>
      <c r="I29" s="175"/>
      <c r="J29" s="117" t="s">
        <v>149</v>
      </c>
      <c r="K29" s="117" t="s">
        <v>151</v>
      </c>
      <c r="L29" s="117" t="s">
        <v>150</v>
      </c>
      <c r="M29" s="22"/>
      <c r="N29" s="20"/>
      <c r="O29" s="20"/>
      <c r="P29" s="20"/>
      <c r="Q29" s="20"/>
    </row>
    <row r="30" spans="2:17" ht="20.100000000000001" customHeight="1" x14ac:dyDescent="0.3">
      <c r="B30" s="1"/>
      <c r="C30" s="13" t="s">
        <v>11</v>
      </c>
      <c r="D30" s="51">
        <f>+I20+(I20*$M$109)</f>
        <v>12014.52</v>
      </c>
      <c r="E30" s="51">
        <f t="shared" ref="E30:G35" si="9">+J20+(J20*$M$109)</f>
        <v>2505.1200000000003</v>
      </c>
      <c r="F30" s="51">
        <f t="shared" si="9"/>
        <v>2505.1200000000003</v>
      </c>
      <c r="G30" s="51">
        <f t="shared" si="9"/>
        <v>2505.1200000000003</v>
      </c>
      <c r="H30" s="15"/>
      <c r="I30" s="51">
        <f>+I20+(I20*$M$110)</f>
        <v>12815.488000000001</v>
      </c>
      <c r="J30" s="51">
        <f t="shared" ref="J30:L30" si="10">+J20+(J20*$M$110)</f>
        <v>2672.1280000000002</v>
      </c>
      <c r="K30" s="51">
        <f t="shared" si="10"/>
        <v>2672.1280000000002</v>
      </c>
      <c r="L30" s="51">
        <f t="shared" si="10"/>
        <v>2672.1280000000002</v>
      </c>
      <c r="M30" s="22"/>
      <c r="N30" s="20"/>
      <c r="O30" s="20"/>
      <c r="P30" s="20"/>
      <c r="Q30" s="20"/>
    </row>
    <row r="31" spans="2:17" ht="20.100000000000001" customHeight="1" x14ac:dyDescent="0.3">
      <c r="B31" s="1"/>
      <c r="C31" s="13" t="s">
        <v>12</v>
      </c>
      <c r="D31" s="51">
        <f t="shared" ref="D31:D35" si="11">+I21+(I21*$M$109)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15"/>
      <c r="I31" s="51">
        <f t="shared" ref="I31:L35" si="12">+I21+(I21*$M$110)</f>
        <v>0</v>
      </c>
      <c r="J31" s="51">
        <f t="shared" si="12"/>
        <v>0</v>
      </c>
      <c r="K31" s="51">
        <f t="shared" si="12"/>
        <v>0</v>
      </c>
      <c r="L31" s="51">
        <f t="shared" si="12"/>
        <v>0</v>
      </c>
      <c r="M31" s="22"/>
      <c r="N31" s="20"/>
      <c r="O31" s="20"/>
      <c r="P31" s="20"/>
      <c r="Q31" s="20"/>
    </row>
    <row r="32" spans="2:17" ht="20.100000000000001" customHeight="1" x14ac:dyDescent="0.3">
      <c r="B32" s="1"/>
      <c r="C32" s="13" t="s">
        <v>152</v>
      </c>
      <c r="D32" s="51">
        <f t="shared" si="11"/>
        <v>0</v>
      </c>
      <c r="E32" s="51">
        <f t="shared" si="9"/>
        <v>0</v>
      </c>
      <c r="F32" s="51">
        <f t="shared" si="9"/>
        <v>0</v>
      </c>
      <c r="G32" s="51">
        <f t="shared" si="9"/>
        <v>0</v>
      </c>
      <c r="H32" s="15"/>
      <c r="I32" s="51">
        <f t="shared" si="12"/>
        <v>0</v>
      </c>
      <c r="J32" s="51">
        <f t="shared" si="12"/>
        <v>0</v>
      </c>
      <c r="K32" s="51">
        <f t="shared" si="12"/>
        <v>0</v>
      </c>
      <c r="L32" s="51">
        <f t="shared" si="12"/>
        <v>0</v>
      </c>
      <c r="M32" s="22"/>
      <c r="N32" s="20"/>
      <c r="O32" s="20"/>
      <c r="P32" s="20"/>
      <c r="Q32" s="20"/>
    </row>
    <row r="33" spans="2:17" ht="20.100000000000001" customHeight="1" x14ac:dyDescent="0.3">
      <c r="B33" s="1"/>
      <c r="C33" s="13" t="s">
        <v>153</v>
      </c>
      <c r="D33" s="51">
        <f t="shared" si="11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15"/>
      <c r="I33" s="51">
        <f t="shared" si="12"/>
        <v>0</v>
      </c>
      <c r="J33" s="51">
        <f t="shared" si="12"/>
        <v>0</v>
      </c>
      <c r="K33" s="51">
        <f t="shared" si="12"/>
        <v>0</v>
      </c>
      <c r="L33" s="51">
        <f t="shared" si="12"/>
        <v>0</v>
      </c>
      <c r="M33" s="22"/>
      <c r="N33" s="20"/>
      <c r="O33" s="20"/>
      <c r="P33" s="20"/>
      <c r="Q33" s="20"/>
    </row>
    <row r="34" spans="2:17" ht="20.100000000000001" customHeight="1" x14ac:dyDescent="0.3">
      <c r="B34" s="1"/>
      <c r="C34" s="16" t="s">
        <v>154</v>
      </c>
      <c r="D34" s="51">
        <f t="shared" si="11"/>
        <v>0</v>
      </c>
      <c r="E34" s="51">
        <f t="shared" si="9"/>
        <v>0</v>
      </c>
      <c r="F34" s="51">
        <f t="shared" si="9"/>
        <v>0</v>
      </c>
      <c r="G34" s="51">
        <f t="shared" si="9"/>
        <v>0</v>
      </c>
      <c r="H34" s="15"/>
      <c r="I34" s="51">
        <f t="shared" si="12"/>
        <v>0</v>
      </c>
      <c r="J34" s="51">
        <f t="shared" si="12"/>
        <v>0</v>
      </c>
      <c r="K34" s="51">
        <f t="shared" si="12"/>
        <v>0</v>
      </c>
      <c r="L34" s="51">
        <f t="shared" si="12"/>
        <v>0</v>
      </c>
      <c r="M34" s="22"/>
      <c r="N34" s="20"/>
      <c r="O34" s="20"/>
      <c r="P34" s="20"/>
      <c r="Q34" s="20"/>
    </row>
    <row r="35" spans="2:17" ht="20.100000000000001" customHeight="1" x14ac:dyDescent="0.3">
      <c r="B35" s="1"/>
      <c r="C35" s="16" t="s">
        <v>168</v>
      </c>
      <c r="D35" s="51">
        <f t="shared" si="11"/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15"/>
      <c r="I35" s="51">
        <f t="shared" si="12"/>
        <v>0</v>
      </c>
      <c r="J35" s="51">
        <f t="shared" si="12"/>
        <v>0</v>
      </c>
      <c r="K35" s="51">
        <f t="shared" si="12"/>
        <v>0</v>
      </c>
      <c r="L35" s="51">
        <f t="shared" si="12"/>
        <v>0</v>
      </c>
      <c r="M35" s="22"/>
      <c r="N35" s="20"/>
      <c r="O35" s="20"/>
      <c r="P35" s="20"/>
      <c r="Q35" s="20"/>
    </row>
    <row r="36" spans="2:17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22"/>
      <c r="N36" s="20"/>
      <c r="O36" s="20"/>
      <c r="P36" s="20"/>
      <c r="Q36" s="20"/>
    </row>
    <row r="37" spans="2:17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22"/>
      <c r="N37" s="20"/>
      <c r="O37" s="20"/>
      <c r="P37" s="20"/>
      <c r="Q37" s="20"/>
    </row>
    <row r="38" spans="2:17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22"/>
      <c r="N38" s="20"/>
      <c r="O38" s="20"/>
      <c r="P38" s="20"/>
      <c r="Q38" s="20"/>
    </row>
    <row r="39" spans="2:17" ht="20.100000000000001" customHeight="1" x14ac:dyDescent="0.3">
      <c r="B39" s="1"/>
      <c r="C39" s="175"/>
      <c r="D39" s="175"/>
      <c r="E39" s="117" t="s">
        <v>149</v>
      </c>
      <c r="F39" s="117" t="s">
        <v>151</v>
      </c>
      <c r="G39" s="117" t="s">
        <v>150</v>
      </c>
      <c r="H39" s="9"/>
      <c r="I39" s="175"/>
      <c r="J39" s="117" t="s">
        <v>149</v>
      </c>
      <c r="K39" s="117" t="s">
        <v>151</v>
      </c>
      <c r="L39" s="117" t="s">
        <v>150</v>
      </c>
      <c r="M39" s="22"/>
      <c r="N39" s="20"/>
      <c r="O39" s="20"/>
      <c r="P39" s="20"/>
      <c r="Q39" s="20"/>
    </row>
    <row r="40" spans="2:17" ht="20.100000000000001" customHeight="1" x14ac:dyDescent="0.3">
      <c r="B40" s="1"/>
      <c r="C40" s="13" t="s">
        <v>11</v>
      </c>
      <c r="D40" s="51">
        <f>+D30</f>
        <v>12014.52</v>
      </c>
      <c r="E40" s="51">
        <f>+E30</f>
        <v>2505.1200000000003</v>
      </c>
      <c r="F40" s="51">
        <f>+F30</f>
        <v>2505.1200000000003</v>
      </c>
      <c r="G40" s="51">
        <f>+G30</f>
        <v>2505.1200000000003</v>
      </c>
      <c r="H40" s="15"/>
      <c r="I40" s="51">
        <f>+I20+(I20*$M$111)</f>
        <v>10412.584000000001</v>
      </c>
      <c r="J40" s="51">
        <f t="shared" ref="J40:L40" si="13">+J20+(J20*$M$111)</f>
        <v>2171.1040000000003</v>
      </c>
      <c r="K40" s="51">
        <f t="shared" si="13"/>
        <v>2171.1040000000003</v>
      </c>
      <c r="L40" s="51">
        <f t="shared" si="13"/>
        <v>2171.1040000000003</v>
      </c>
      <c r="M40" s="22"/>
      <c r="N40" s="20"/>
      <c r="O40" s="20"/>
      <c r="P40" s="20"/>
      <c r="Q40" s="20"/>
    </row>
    <row r="41" spans="2:17" ht="20.100000000000001" customHeight="1" x14ac:dyDescent="0.3">
      <c r="B41" s="1"/>
      <c r="C41" s="13" t="s">
        <v>12</v>
      </c>
      <c r="D41" s="51">
        <f t="shared" ref="D41:G45" si="14">+D31</f>
        <v>0</v>
      </c>
      <c r="E41" s="51">
        <f t="shared" si="14"/>
        <v>0</v>
      </c>
      <c r="F41" s="51">
        <f t="shared" si="14"/>
        <v>0</v>
      </c>
      <c r="G41" s="51">
        <f t="shared" si="14"/>
        <v>0</v>
      </c>
      <c r="H41" s="15"/>
      <c r="I41" s="51">
        <f t="shared" ref="I41:L45" si="15">+I21+(I21*$M$111)</f>
        <v>0</v>
      </c>
      <c r="J41" s="51">
        <f t="shared" si="15"/>
        <v>0</v>
      </c>
      <c r="K41" s="51">
        <f t="shared" si="15"/>
        <v>0</v>
      </c>
      <c r="L41" s="51">
        <f t="shared" si="15"/>
        <v>0</v>
      </c>
      <c r="M41" s="22"/>
      <c r="N41" s="20"/>
      <c r="O41" s="20"/>
      <c r="P41" s="20"/>
      <c r="Q41" s="20"/>
    </row>
    <row r="42" spans="2:17" ht="20.100000000000001" customHeight="1" x14ac:dyDescent="0.3">
      <c r="B42" s="1"/>
      <c r="C42" s="13" t="s">
        <v>152</v>
      </c>
      <c r="D42" s="51">
        <f t="shared" si="14"/>
        <v>0</v>
      </c>
      <c r="E42" s="51">
        <f t="shared" si="14"/>
        <v>0</v>
      </c>
      <c r="F42" s="51">
        <f t="shared" si="14"/>
        <v>0</v>
      </c>
      <c r="G42" s="51">
        <f t="shared" si="14"/>
        <v>0</v>
      </c>
      <c r="H42" s="15"/>
      <c r="I42" s="51">
        <f t="shared" si="15"/>
        <v>0</v>
      </c>
      <c r="J42" s="51">
        <f t="shared" si="15"/>
        <v>0</v>
      </c>
      <c r="K42" s="51">
        <f t="shared" si="15"/>
        <v>0</v>
      </c>
      <c r="L42" s="51">
        <f t="shared" si="15"/>
        <v>0</v>
      </c>
      <c r="M42" s="22"/>
      <c r="N42" s="20"/>
      <c r="O42" s="20"/>
      <c r="P42" s="20"/>
      <c r="Q42" s="20"/>
    </row>
    <row r="43" spans="2:17" ht="20.100000000000001" customHeight="1" x14ac:dyDescent="0.3">
      <c r="B43" s="1"/>
      <c r="C43" s="13" t="s">
        <v>153</v>
      </c>
      <c r="D43" s="51">
        <f t="shared" si="14"/>
        <v>0</v>
      </c>
      <c r="E43" s="51">
        <f t="shared" si="14"/>
        <v>0</v>
      </c>
      <c r="F43" s="51">
        <f t="shared" si="14"/>
        <v>0</v>
      </c>
      <c r="G43" s="51">
        <f t="shared" si="14"/>
        <v>0</v>
      </c>
      <c r="H43" s="15"/>
      <c r="I43" s="51">
        <f t="shared" si="15"/>
        <v>0</v>
      </c>
      <c r="J43" s="51">
        <f t="shared" si="15"/>
        <v>0</v>
      </c>
      <c r="K43" s="51">
        <f t="shared" si="15"/>
        <v>0</v>
      </c>
      <c r="L43" s="51">
        <f t="shared" si="15"/>
        <v>0</v>
      </c>
      <c r="M43" s="22"/>
      <c r="N43" s="20"/>
      <c r="O43" s="20"/>
      <c r="P43" s="20"/>
      <c r="Q43" s="20"/>
    </row>
    <row r="44" spans="2:17" ht="20.100000000000001" customHeight="1" x14ac:dyDescent="0.3">
      <c r="B44" s="1"/>
      <c r="C44" s="16" t="s">
        <v>154</v>
      </c>
      <c r="D44" s="51">
        <f t="shared" si="14"/>
        <v>0</v>
      </c>
      <c r="E44" s="51">
        <f t="shared" si="14"/>
        <v>0</v>
      </c>
      <c r="F44" s="51">
        <f t="shared" si="14"/>
        <v>0</v>
      </c>
      <c r="G44" s="51">
        <f t="shared" si="14"/>
        <v>0</v>
      </c>
      <c r="H44" s="15"/>
      <c r="I44" s="51">
        <f t="shared" si="15"/>
        <v>0</v>
      </c>
      <c r="J44" s="51">
        <f t="shared" si="15"/>
        <v>0</v>
      </c>
      <c r="K44" s="51">
        <f t="shared" si="15"/>
        <v>0</v>
      </c>
      <c r="L44" s="51">
        <f t="shared" si="15"/>
        <v>0</v>
      </c>
      <c r="M44" s="22"/>
      <c r="N44" s="20"/>
      <c r="O44" s="20"/>
      <c r="P44" s="20"/>
      <c r="Q44" s="20"/>
    </row>
    <row r="45" spans="2:17" ht="20.100000000000001" customHeight="1" x14ac:dyDescent="0.3">
      <c r="B45" s="1"/>
      <c r="C45" s="16" t="s">
        <v>168</v>
      </c>
      <c r="D45" s="51">
        <f t="shared" si="14"/>
        <v>0</v>
      </c>
      <c r="E45" s="51">
        <f t="shared" si="14"/>
        <v>0</v>
      </c>
      <c r="F45" s="51">
        <f t="shared" si="14"/>
        <v>0</v>
      </c>
      <c r="G45" s="51">
        <f t="shared" si="14"/>
        <v>0</v>
      </c>
      <c r="H45" s="15"/>
      <c r="I45" s="51">
        <f t="shared" si="15"/>
        <v>0</v>
      </c>
      <c r="J45" s="51">
        <f t="shared" si="15"/>
        <v>0</v>
      </c>
      <c r="K45" s="51">
        <f t="shared" si="15"/>
        <v>0</v>
      </c>
      <c r="L45" s="51">
        <f t="shared" si="15"/>
        <v>0</v>
      </c>
      <c r="M45" s="22"/>
      <c r="N45" s="20"/>
      <c r="O45" s="20"/>
      <c r="P45" s="20"/>
      <c r="Q45" s="20"/>
    </row>
    <row r="46" spans="2:17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22"/>
      <c r="N46" s="20"/>
      <c r="O46" s="20"/>
      <c r="P46" s="20"/>
      <c r="Q46" s="20"/>
    </row>
    <row r="47" spans="2:17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22"/>
      <c r="N47" s="20"/>
      <c r="O47" s="20"/>
      <c r="P47" s="20"/>
      <c r="Q47" s="20"/>
    </row>
    <row r="48" spans="2:17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80</v>
      </c>
      <c r="J48" s="184"/>
      <c r="K48" s="184"/>
      <c r="L48" s="185"/>
      <c r="M48" s="22"/>
      <c r="N48" s="20"/>
      <c r="O48" s="20"/>
      <c r="P48" s="20"/>
      <c r="Q48" s="20"/>
    </row>
    <row r="49" spans="2:17" ht="20.100000000000001" customHeight="1" x14ac:dyDescent="0.3">
      <c r="B49" s="29"/>
      <c r="C49" s="175"/>
      <c r="D49" s="175"/>
      <c r="E49" s="117" t="s">
        <v>149</v>
      </c>
      <c r="F49" s="117" t="s">
        <v>151</v>
      </c>
      <c r="G49" s="117" t="s">
        <v>150</v>
      </c>
      <c r="H49" s="9"/>
      <c r="I49" s="186"/>
      <c r="J49" s="187"/>
      <c r="K49" s="187"/>
      <c r="L49" s="188"/>
      <c r="M49" s="22"/>
      <c r="N49" s="20"/>
      <c r="O49" s="20"/>
      <c r="P49" s="20"/>
      <c r="Q49" s="20"/>
    </row>
    <row r="50" spans="2:17" ht="20.100000000000001" customHeight="1" thickBot="1" x14ac:dyDescent="0.35">
      <c r="B50" s="30"/>
      <c r="C50" s="13" t="s">
        <v>11</v>
      </c>
      <c r="D50" s="51">
        <f>+I20</f>
        <v>8009.68</v>
      </c>
      <c r="E50" s="51">
        <f>+J20</f>
        <v>1670.0800000000002</v>
      </c>
      <c r="F50" s="51">
        <f>+K20</f>
        <v>1670.0800000000002</v>
      </c>
      <c r="G50" s="51">
        <f>+L20</f>
        <v>1670.0800000000002</v>
      </c>
      <c r="H50" s="31"/>
      <c r="I50" s="189"/>
      <c r="J50" s="190"/>
      <c r="K50" s="190"/>
      <c r="L50" s="191"/>
      <c r="M50" s="22"/>
      <c r="N50" s="20"/>
      <c r="O50" s="20"/>
      <c r="P50" s="20"/>
      <c r="Q50" s="20"/>
    </row>
    <row r="51" spans="2:17" ht="20.100000000000001" customHeight="1" x14ac:dyDescent="0.3">
      <c r="B51" s="32"/>
      <c r="C51" s="13" t="s">
        <v>12</v>
      </c>
      <c r="D51" s="51">
        <f t="shared" ref="D51:G55" si="16">+I21</f>
        <v>0</v>
      </c>
      <c r="E51" s="51">
        <f t="shared" si="16"/>
        <v>0</v>
      </c>
      <c r="F51" s="51">
        <f t="shared" si="16"/>
        <v>0</v>
      </c>
      <c r="G51" s="51">
        <f t="shared" si="16"/>
        <v>0</v>
      </c>
      <c r="H51" s="15"/>
      <c r="I51" s="182"/>
      <c r="J51" s="182"/>
      <c r="K51" s="182"/>
      <c r="L51" s="182"/>
      <c r="M51" s="22"/>
      <c r="N51" s="20"/>
      <c r="O51" s="20"/>
      <c r="P51" s="20"/>
      <c r="Q51" s="20"/>
    </row>
    <row r="52" spans="2:17" ht="20.100000000000001" customHeight="1" x14ac:dyDescent="0.3">
      <c r="B52" s="33"/>
      <c r="C52" s="13" t="s">
        <v>152</v>
      </c>
      <c r="D52" s="51">
        <f t="shared" si="16"/>
        <v>0</v>
      </c>
      <c r="E52" s="51">
        <f t="shared" si="16"/>
        <v>0</v>
      </c>
      <c r="F52" s="51">
        <f t="shared" si="16"/>
        <v>0</v>
      </c>
      <c r="G52" s="51">
        <f t="shared" si="16"/>
        <v>0</v>
      </c>
      <c r="H52" s="15"/>
      <c r="I52" s="196"/>
      <c r="J52" s="196"/>
      <c r="K52" s="196"/>
      <c r="L52" s="196"/>
      <c r="M52" s="22"/>
      <c r="N52" s="20"/>
      <c r="O52" s="20"/>
      <c r="P52" s="20"/>
      <c r="Q52" s="20"/>
    </row>
    <row r="53" spans="2:17" ht="20.100000000000001" customHeight="1" x14ac:dyDescent="0.3">
      <c r="B53" s="9"/>
      <c r="C53" s="13" t="s">
        <v>153</v>
      </c>
      <c r="D53" s="51">
        <f t="shared" si="16"/>
        <v>0</v>
      </c>
      <c r="E53" s="51">
        <f t="shared" si="16"/>
        <v>0</v>
      </c>
      <c r="F53" s="51">
        <f t="shared" si="16"/>
        <v>0</v>
      </c>
      <c r="G53" s="51">
        <f t="shared" si="16"/>
        <v>0</v>
      </c>
      <c r="H53" s="15"/>
      <c r="I53" s="192" t="s">
        <v>20</v>
      </c>
      <c r="J53" s="192"/>
      <c r="K53" s="192"/>
      <c r="L53" s="192"/>
      <c r="M53" s="22"/>
      <c r="N53" s="20"/>
      <c r="O53" s="20"/>
      <c r="P53" s="20"/>
      <c r="Q53" s="20"/>
    </row>
    <row r="54" spans="2:17" ht="20.100000000000001" customHeight="1" x14ac:dyDescent="0.3">
      <c r="B54" s="21"/>
      <c r="C54" s="16" t="s">
        <v>154</v>
      </c>
      <c r="D54" s="51">
        <f t="shared" si="16"/>
        <v>0</v>
      </c>
      <c r="E54" s="51">
        <f t="shared" si="16"/>
        <v>0</v>
      </c>
      <c r="F54" s="51">
        <f t="shared" si="16"/>
        <v>0</v>
      </c>
      <c r="G54" s="51">
        <f t="shared" si="16"/>
        <v>0</v>
      </c>
      <c r="H54" s="15"/>
      <c r="I54" s="193" t="s">
        <v>21</v>
      </c>
      <c r="J54" s="193"/>
      <c r="K54" s="193"/>
      <c r="L54" s="193"/>
      <c r="M54" s="22"/>
      <c r="N54" s="20"/>
      <c r="O54" s="20"/>
      <c r="P54" s="20"/>
      <c r="Q54" s="20"/>
    </row>
    <row r="55" spans="2:17" ht="20.100000000000001" customHeight="1" x14ac:dyDescent="0.3">
      <c r="B55" s="21"/>
      <c r="C55" s="16" t="s">
        <v>168</v>
      </c>
      <c r="D55" s="51">
        <f t="shared" si="16"/>
        <v>0</v>
      </c>
      <c r="E55" s="51">
        <f t="shared" si="16"/>
        <v>0</v>
      </c>
      <c r="F55" s="51">
        <f t="shared" si="16"/>
        <v>0</v>
      </c>
      <c r="G55" s="51">
        <f t="shared" si="16"/>
        <v>0</v>
      </c>
      <c r="H55" s="15"/>
      <c r="M55" s="22"/>
      <c r="N55" s="20"/>
      <c r="O55" s="20"/>
      <c r="P55" s="20"/>
      <c r="Q55" s="20"/>
    </row>
    <row r="56" spans="2:17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22"/>
      <c r="N56" s="20"/>
      <c r="O56" s="20"/>
      <c r="P56" s="20"/>
      <c r="Q56" s="20"/>
    </row>
    <row r="57" spans="2:17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  <c r="M57" s="22"/>
      <c r="N57" s="20"/>
      <c r="O57" s="20"/>
      <c r="P57" s="20"/>
      <c r="Q57" s="20"/>
    </row>
    <row r="58" spans="2:17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22"/>
      <c r="N58" s="20"/>
      <c r="O58" s="20"/>
      <c r="P58" s="20"/>
      <c r="Q58" s="20"/>
    </row>
    <row r="59" spans="2:17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22"/>
      <c r="N59" s="20"/>
      <c r="O59" s="20"/>
      <c r="P59" s="20"/>
      <c r="Q59" s="20"/>
    </row>
    <row r="60" spans="2:17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  <c r="M60" s="22"/>
      <c r="N60" s="20"/>
      <c r="O60" s="20"/>
      <c r="P60" s="20"/>
      <c r="Q60" s="20"/>
    </row>
    <row r="61" spans="2:17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2"/>
      <c r="N61" s="20"/>
      <c r="O61" s="20"/>
      <c r="P61" s="20"/>
      <c r="Q61" s="20"/>
    </row>
    <row r="62" spans="2:17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22"/>
      <c r="N62" s="20"/>
      <c r="O62" s="20"/>
      <c r="P62" s="20"/>
      <c r="Q62" s="20"/>
    </row>
    <row r="63" spans="2:17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22"/>
      <c r="N63" s="20"/>
      <c r="O63" s="20"/>
      <c r="P63" s="20"/>
      <c r="Q63" s="20"/>
    </row>
    <row r="64" spans="2:17" ht="20.100000000000001" customHeight="1" x14ac:dyDescent="0.3">
      <c r="B64" s="1"/>
      <c r="C64" s="175"/>
      <c r="D64" s="175"/>
      <c r="E64" s="117" t="s">
        <v>149</v>
      </c>
      <c r="F64" s="117" t="s">
        <v>151</v>
      </c>
      <c r="G64" s="117" t="s">
        <v>150</v>
      </c>
      <c r="H64" s="9"/>
      <c r="I64" s="175"/>
      <c r="J64" s="117" t="s">
        <v>149</v>
      </c>
      <c r="K64" s="117" t="s">
        <v>151</v>
      </c>
      <c r="L64" s="117" t="s">
        <v>150</v>
      </c>
      <c r="M64" s="22"/>
      <c r="N64" s="20"/>
      <c r="O64" s="20"/>
      <c r="P64" s="20"/>
      <c r="Q64" s="20"/>
    </row>
    <row r="65" spans="2:17" ht="20.100000000000001" customHeight="1" x14ac:dyDescent="0.3">
      <c r="B65" s="1"/>
      <c r="C65" s="13" t="s">
        <v>11</v>
      </c>
      <c r="D65" s="51">
        <f t="shared" ref="D65:D70" si="17">+I75</f>
        <v>3653.31</v>
      </c>
      <c r="E65" s="51">
        <f t="shared" ref="E65:E70" si="18">+J75-(J75*$M$105)</f>
        <v>870.02400000000011</v>
      </c>
      <c r="F65" s="51">
        <f t="shared" ref="F65:G70" si="19">+K75</f>
        <v>2900.08</v>
      </c>
      <c r="G65" s="51">
        <f t="shared" si="19"/>
        <v>2900.08</v>
      </c>
      <c r="H65" s="15"/>
      <c r="I65" s="51">
        <f t="shared" ref="I65:I70" si="20">+I75</f>
        <v>3653.31</v>
      </c>
      <c r="J65" s="51">
        <f t="shared" ref="J65:J70" si="21">+J75-(J75*$M$106)</f>
        <v>1740.048</v>
      </c>
      <c r="K65" s="51">
        <f t="shared" ref="K65:L70" si="22">+K75</f>
        <v>2900.08</v>
      </c>
      <c r="L65" s="51">
        <f t="shared" si="22"/>
        <v>2900.08</v>
      </c>
      <c r="M65" s="22"/>
      <c r="N65" s="20"/>
      <c r="O65" s="20"/>
      <c r="P65" s="20"/>
      <c r="Q65" s="20"/>
    </row>
    <row r="66" spans="2:17" ht="20.100000000000001" customHeight="1" x14ac:dyDescent="0.3">
      <c r="B66" s="1"/>
      <c r="C66" s="13" t="s">
        <v>12</v>
      </c>
      <c r="D66" s="51">
        <f t="shared" si="17"/>
        <v>0</v>
      </c>
      <c r="E66" s="51">
        <f t="shared" si="18"/>
        <v>0</v>
      </c>
      <c r="F66" s="51">
        <f t="shared" si="19"/>
        <v>0</v>
      </c>
      <c r="G66" s="51">
        <f t="shared" si="19"/>
        <v>0</v>
      </c>
      <c r="H66" s="15"/>
      <c r="I66" s="51">
        <f t="shared" si="20"/>
        <v>0</v>
      </c>
      <c r="J66" s="51">
        <f t="shared" si="21"/>
        <v>0</v>
      </c>
      <c r="K66" s="51">
        <f t="shared" si="22"/>
        <v>0</v>
      </c>
      <c r="L66" s="51">
        <f t="shared" si="22"/>
        <v>0</v>
      </c>
      <c r="M66" s="22"/>
      <c r="N66" s="20"/>
      <c r="O66" s="20"/>
      <c r="P66" s="20"/>
      <c r="Q66" s="20"/>
    </row>
    <row r="67" spans="2:17" ht="20.100000000000001" customHeight="1" x14ac:dyDescent="0.3">
      <c r="B67" s="1"/>
      <c r="C67" s="13" t="s">
        <v>152</v>
      </c>
      <c r="D67" s="51">
        <f t="shared" si="17"/>
        <v>0</v>
      </c>
      <c r="E67" s="51">
        <f t="shared" si="18"/>
        <v>0</v>
      </c>
      <c r="F67" s="51">
        <f t="shared" si="19"/>
        <v>0</v>
      </c>
      <c r="G67" s="51">
        <f t="shared" si="19"/>
        <v>0</v>
      </c>
      <c r="H67" s="15"/>
      <c r="I67" s="51">
        <f t="shared" si="20"/>
        <v>0</v>
      </c>
      <c r="J67" s="51">
        <f t="shared" si="21"/>
        <v>0</v>
      </c>
      <c r="K67" s="51">
        <f t="shared" si="22"/>
        <v>0</v>
      </c>
      <c r="L67" s="51">
        <f t="shared" si="22"/>
        <v>0</v>
      </c>
      <c r="M67" s="22"/>
      <c r="N67" s="20"/>
      <c r="O67" s="20"/>
      <c r="P67" s="20"/>
      <c r="Q67" s="20"/>
    </row>
    <row r="68" spans="2:17" ht="20.100000000000001" customHeight="1" x14ac:dyDescent="0.3">
      <c r="B68" s="1"/>
      <c r="C68" s="13" t="s">
        <v>153</v>
      </c>
      <c r="D68" s="51">
        <f t="shared" si="17"/>
        <v>0</v>
      </c>
      <c r="E68" s="51">
        <f t="shared" si="18"/>
        <v>0</v>
      </c>
      <c r="F68" s="51">
        <f t="shared" si="19"/>
        <v>0</v>
      </c>
      <c r="G68" s="51">
        <f t="shared" si="19"/>
        <v>0</v>
      </c>
      <c r="H68" s="15"/>
      <c r="I68" s="51">
        <f t="shared" si="20"/>
        <v>0</v>
      </c>
      <c r="J68" s="51">
        <f t="shared" si="21"/>
        <v>0</v>
      </c>
      <c r="K68" s="51">
        <f t="shared" si="22"/>
        <v>0</v>
      </c>
      <c r="L68" s="51">
        <f t="shared" si="22"/>
        <v>0</v>
      </c>
      <c r="M68" s="22"/>
      <c r="N68" s="20"/>
      <c r="O68" s="20"/>
      <c r="P68" s="20"/>
      <c r="Q68" s="20"/>
    </row>
    <row r="69" spans="2:17" ht="20.100000000000001" customHeight="1" x14ac:dyDescent="0.3">
      <c r="B69" s="1"/>
      <c r="C69" s="16" t="s">
        <v>154</v>
      </c>
      <c r="D69" s="51">
        <f t="shared" si="17"/>
        <v>0</v>
      </c>
      <c r="E69" s="51">
        <f t="shared" si="18"/>
        <v>0</v>
      </c>
      <c r="F69" s="51">
        <f t="shared" si="19"/>
        <v>0</v>
      </c>
      <c r="G69" s="51">
        <f t="shared" si="19"/>
        <v>0</v>
      </c>
      <c r="H69" s="15"/>
      <c r="I69" s="51">
        <f t="shared" si="20"/>
        <v>0</v>
      </c>
      <c r="J69" s="51">
        <f t="shared" si="21"/>
        <v>0</v>
      </c>
      <c r="K69" s="51">
        <f t="shared" si="22"/>
        <v>0</v>
      </c>
      <c r="L69" s="51">
        <f t="shared" si="22"/>
        <v>0</v>
      </c>
      <c r="M69" s="22"/>
      <c r="N69" s="20"/>
      <c r="O69" s="20"/>
      <c r="P69" s="20"/>
      <c r="Q69" s="20"/>
    </row>
    <row r="70" spans="2:17" ht="20.100000000000001" customHeight="1" x14ac:dyDescent="0.3">
      <c r="C70" s="16" t="s">
        <v>168</v>
      </c>
      <c r="D70" s="51">
        <f t="shared" si="17"/>
        <v>0</v>
      </c>
      <c r="E70" s="51">
        <f t="shared" si="18"/>
        <v>0</v>
      </c>
      <c r="F70" s="51">
        <f t="shared" si="19"/>
        <v>0</v>
      </c>
      <c r="G70" s="51">
        <f t="shared" si="19"/>
        <v>0</v>
      </c>
      <c r="H70" s="15"/>
      <c r="I70" s="51">
        <f t="shared" si="20"/>
        <v>0</v>
      </c>
      <c r="J70" s="51">
        <f t="shared" si="21"/>
        <v>0</v>
      </c>
      <c r="K70" s="51">
        <f t="shared" si="22"/>
        <v>0</v>
      </c>
      <c r="L70" s="51">
        <f t="shared" si="22"/>
        <v>0</v>
      </c>
      <c r="M70" s="22"/>
      <c r="N70" s="20"/>
      <c r="O70" s="20"/>
      <c r="P70" s="20"/>
      <c r="Q70" s="20"/>
    </row>
    <row r="71" spans="2:17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22"/>
      <c r="N71" s="20"/>
      <c r="O71" s="20"/>
      <c r="P71" s="20"/>
      <c r="Q71" s="20"/>
    </row>
    <row r="72" spans="2:17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22"/>
      <c r="N72" s="19"/>
      <c r="O72" s="20"/>
      <c r="P72" s="20"/>
      <c r="Q72" s="20"/>
    </row>
    <row r="73" spans="2:17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22"/>
      <c r="N73" s="20"/>
      <c r="O73" s="20"/>
      <c r="P73" s="20"/>
      <c r="Q73" s="20"/>
    </row>
    <row r="74" spans="2:17" ht="20.100000000000001" customHeight="1" x14ac:dyDescent="0.3">
      <c r="C74" s="175"/>
      <c r="D74" s="175"/>
      <c r="E74" s="117" t="s">
        <v>149</v>
      </c>
      <c r="F74" s="117" t="s">
        <v>151</v>
      </c>
      <c r="G74" s="117" t="s">
        <v>150</v>
      </c>
      <c r="H74" s="9"/>
      <c r="I74" s="175"/>
      <c r="J74" s="117" t="s">
        <v>149</v>
      </c>
      <c r="K74" s="117" t="s">
        <v>151</v>
      </c>
      <c r="L74" s="117" t="s">
        <v>150</v>
      </c>
      <c r="M74" s="22"/>
      <c r="N74" s="20"/>
      <c r="O74" s="20"/>
      <c r="P74" s="20"/>
      <c r="Q74" s="20"/>
    </row>
    <row r="75" spans="2:17" ht="20.100000000000001" customHeight="1" x14ac:dyDescent="0.3">
      <c r="C75" s="13" t="s">
        <v>11</v>
      </c>
      <c r="D75" s="51">
        <f t="shared" ref="D75:D80" si="23">+I75</f>
        <v>3653.31</v>
      </c>
      <c r="E75" s="51">
        <f t="shared" ref="E75:E80" si="24">+J75-(J75*$M$107)</f>
        <v>2465.0679999999998</v>
      </c>
      <c r="F75" s="51">
        <f t="shared" ref="F75:G80" si="25">+K75</f>
        <v>2900.08</v>
      </c>
      <c r="G75" s="51">
        <f t="shared" si="25"/>
        <v>2900.08</v>
      </c>
      <c r="H75" s="15"/>
      <c r="I75" s="51">
        <v>3653.31</v>
      </c>
      <c r="J75" s="51">
        <v>2900.08</v>
      </c>
      <c r="K75" s="51">
        <v>2900.08</v>
      </c>
      <c r="L75" s="51">
        <v>2900.08</v>
      </c>
      <c r="M75" s="22"/>
      <c r="N75" s="20"/>
      <c r="O75" s="20"/>
      <c r="P75" s="20"/>
      <c r="Q75" s="20"/>
    </row>
    <row r="76" spans="2:17" ht="20.100000000000001" customHeight="1" x14ac:dyDescent="0.3">
      <c r="C76" s="13" t="s">
        <v>12</v>
      </c>
      <c r="D76" s="51">
        <f t="shared" si="23"/>
        <v>0</v>
      </c>
      <c r="E76" s="51">
        <f t="shared" si="24"/>
        <v>0</v>
      </c>
      <c r="F76" s="51">
        <f t="shared" si="25"/>
        <v>0</v>
      </c>
      <c r="G76" s="51">
        <f t="shared" si="25"/>
        <v>0</v>
      </c>
      <c r="H76" s="15"/>
      <c r="I76" s="51"/>
      <c r="J76" s="51"/>
      <c r="K76" s="51"/>
      <c r="L76" s="51"/>
      <c r="M76" s="22"/>
      <c r="N76" s="20"/>
      <c r="O76" s="20"/>
      <c r="P76" s="20"/>
      <c r="Q76" s="20"/>
    </row>
    <row r="77" spans="2:17" ht="20.100000000000001" customHeight="1" x14ac:dyDescent="0.3">
      <c r="C77" s="13" t="s">
        <v>152</v>
      </c>
      <c r="D77" s="51">
        <f t="shared" si="23"/>
        <v>0</v>
      </c>
      <c r="E77" s="51">
        <f t="shared" si="24"/>
        <v>0</v>
      </c>
      <c r="F77" s="51">
        <f t="shared" si="25"/>
        <v>0</v>
      </c>
      <c r="G77" s="51">
        <f t="shared" si="25"/>
        <v>0</v>
      </c>
      <c r="H77" s="15"/>
      <c r="I77" s="51"/>
      <c r="J77" s="51"/>
      <c r="K77" s="51"/>
      <c r="L77" s="51"/>
      <c r="M77" s="22"/>
      <c r="N77" s="24"/>
      <c r="O77" s="20"/>
      <c r="P77" s="20"/>
      <c r="Q77" s="20"/>
    </row>
    <row r="78" spans="2:17" ht="20.100000000000001" customHeight="1" x14ac:dyDescent="0.3">
      <c r="C78" s="13" t="s">
        <v>153</v>
      </c>
      <c r="D78" s="51">
        <f t="shared" si="23"/>
        <v>0</v>
      </c>
      <c r="E78" s="51">
        <f t="shared" si="24"/>
        <v>0</v>
      </c>
      <c r="F78" s="51">
        <f t="shared" si="25"/>
        <v>0</v>
      </c>
      <c r="G78" s="51">
        <f t="shared" si="25"/>
        <v>0</v>
      </c>
      <c r="H78" s="15"/>
      <c r="I78" s="51"/>
      <c r="J78" s="51"/>
      <c r="K78" s="51"/>
      <c r="L78" s="51"/>
      <c r="M78" s="40"/>
      <c r="N78" s="20"/>
      <c r="O78" s="20"/>
      <c r="P78" s="20"/>
      <c r="Q78" s="20"/>
    </row>
    <row r="79" spans="2:17" ht="20.100000000000001" customHeight="1" x14ac:dyDescent="0.3">
      <c r="C79" s="16" t="s">
        <v>154</v>
      </c>
      <c r="D79" s="51">
        <f t="shared" si="23"/>
        <v>0</v>
      </c>
      <c r="E79" s="51">
        <f t="shared" si="24"/>
        <v>0</v>
      </c>
      <c r="F79" s="51">
        <f t="shared" si="25"/>
        <v>0</v>
      </c>
      <c r="G79" s="51">
        <f t="shared" si="25"/>
        <v>0</v>
      </c>
      <c r="H79" s="15"/>
      <c r="I79" s="51"/>
      <c r="J79" s="51"/>
      <c r="K79" s="51"/>
      <c r="L79" s="51"/>
      <c r="N79" s="25"/>
      <c r="O79" s="20"/>
      <c r="P79" s="20"/>
      <c r="Q79" s="20"/>
    </row>
    <row r="80" spans="2:17" ht="20.100000000000001" customHeight="1" x14ac:dyDescent="0.3">
      <c r="C80" s="16" t="s">
        <v>168</v>
      </c>
      <c r="D80" s="51">
        <f t="shared" si="23"/>
        <v>0</v>
      </c>
      <c r="E80" s="51">
        <f t="shared" si="24"/>
        <v>0</v>
      </c>
      <c r="F80" s="51">
        <f t="shared" si="25"/>
        <v>0</v>
      </c>
      <c r="G80" s="51">
        <f t="shared" si="25"/>
        <v>0</v>
      </c>
      <c r="H80" s="15"/>
      <c r="I80" s="51"/>
      <c r="J80" s="51"/>
      <c r="K80" s="51"/>
      <c r="L80" s="51"/>
      <c r="N80" s="25"/>
      <c r="O80" s="20"/>
      <c r="P80" s="20"/>
      <c r="Q80" s="20"/>
    </row>
    <row r="81" spans="3:17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  <c r="N81" s="25"/>
      <c r="O81" s="20"/>
      <c r="P81" s="20"/>
      <c r="Q81" s="20"/>
    </row>
    <row r="82" spans="3:17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  <c r="N82" s="25"/>
      <c r="O82" s="20"/>
      <c r="P82" s="20"/>
      <c r="Q82" s="20"/>
    </row>
    <row r="83" spans="3:17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  <c r="N83" s="20"/>
      <c r="O83" s="20"/>
      <c r="P83" s="20"/>
      <c r="Q83" s="20"/>
    </row>
    <row r="84" spans="3:17" ht="20.100000000000001" customHeight="1" x14ac:dyDescent="0.3">
      <c r="C84" s="175"/>
      <c r="D84" s="177"/>
      <c r="E84" s="117" t="s">
        <v>149</v>
      </c>
      <c r="F84" s="117" t="s">
        <v>151</v>
      </c>
      <c r="G84" s="117" t="s">
        <v>150</v>
      </c>
      <c r="H84" s="10"/>
      <c r="I84" s="177"/>
      <c r="J84" s="117" t="s">
        <v>149</v>
      </c>
      <c r="K84" s="117" t="s">
        <v>151</v>
      </c>
      <c r="L84" s="117" t="s">
        <v>150</v>
      </c>
      <c r="N84" s="20"/>
      <c r="O84" s="20"/>
      <c r="P84" s="20"/>
      <c r="Q84" s="20"/>
    </row>
    <row r="85" spans="3:17" ht="20.100000000000001" customHeight="1" x14ac:dyDescent="0.3">
      <c r="C85" s="13" t="s">
        <v>11</v>
      </c>
      <c r="D85" s="51">
        <f>+I75+(I75*$M$109)</f>
        <v>5479.9650000000001</v>
      </c>
      <c r="E85" s="51">
        <f t="shared" ref="E85:G90" si="26">+J75+(J75*$M$109)</f>
        <v>4350.12</v>
      </c>
      <c r="F85" s="51">
        <f t="shared" si="26"/>
        <v>4350.12</v>
      </c>
      <c r="G85" s="51">
        <f t="shared" si="26"/>
        <v>4350.12</v>
      </c>
      <c r="H85" s="15"/>
      <c r="I85" s="51">
        <f>+I75+(I75*$M$111)</f>
        <v>4749.3029999999999</v>
      </c>
      <c r="J85" s="51">
        <f t="shared" ref="J85:L85" si="27">+J75+(J75*$M$111)</f>
        <v>3770.1039999999998</v>
      </c>
      <c r="K85" s="51">
        <f t="shared" si="27"/>
        <v>3770.1039999999998</v>
      </c>
      <c r="L85" s="51">
        <f t="shared" si="27"/>
        <v>3770.1039999999998</v>
      </c>
      <c r="N85" s="20"/>
      <c r="O85" s="20"/>
      <c r="P85" s="20"/>
      <c r="Q85" s="20"/>
    </row>
    <row r="86" spans="3:17" ht="20.100000000000001" customHeight="1" x14ac:dyDescent="0.3">
      <c r="C86" s="13" t="s">
        <v>12</v>
      </c>
      <c r="D86" s="51">
        <f t="shared" ref="D86:D90" si="28">+I76+(I76*$M$109)</f>
        <v>0</v>
      </c>
      <c r="E86" s="51">
        <f t="shared" si="26"/>
        <v>0</v>
      </c>
      <c r="F86" s="51">
        <f t="shared" si="26"/>
        <v>0</v>
      </c>
      <c r="G86" s="51">
        <f t="shared" si="26"/>
        <v>0</v>
      </c>
      <c r="H86" s="15"/>
      <c r="I86" s="51">
        <f t="shared" ref="I86:L90" si="29">+I76+(I76*$M$111)</f>
        <v>0</v>
      </c>
      <c r="J86" s="51">
        <f t="shared" si="29"/>
        <v>0</v>
      </c>
      <c r="K86" s="51">
        <f t="shared" si="29"/>
        <v>0</v>
      </c>
      <c r="L86" s="51">
        <f t="shared" si="29"/>
        <v>0</v>
      </c>
      <c r="N86" s="3"/>
      <c r="O86" s="3"/>
    </row>
    <row r="87" spans="3:17" ht="20.100000000000001" customHeight="1" x14ac:dyDescent="0.3">
      <c r="C87" s="13" t="s">
        <v>152</v>
      </c>
      <c r="D87" s="51">
        <f t="shared" si="28"/>
        <v>0</v>
      </c>
      <c r="E87" s="51">
        <f t="shared" si="26"/>
        <v>0</v>
      </c>
      <c r="F87" s="51">
        <f t="shared" si="26"/>
        <v>0</v>
      </c>
      <c r="G87" s="51">
        <f t="shared" si="26"/>
        <v>0</v>
      </c>
      <c r="H87" s="15"/>
      <c r="I87" s="51">
        <f t="shared" si="29"/>
        <v>0</v>
      </c>
      <c r="J87" s="51">
        <f t="shared" si="29"/>
        <v>0</v>
      </c>
      <c r="K87" s="51">
        <f t="shared" si="29"/>
        <v>0</v>
      </c>
      <c r="L87" s="51">
        <f t="shared" si="29"/>
        <v>0</v>
      </c>
      <c r="N87" s="3"/>
      <c r="O87" s="3"/>
    </row>
    <row r="88" spans="3:17" ht="20.100000000000001" customHeight="1" x14ac:dyDescent="0.3">
      <c r="C88" s="13" t="s">
        <v>153</v>
      </c>
      <c r="D88" s="51">
        <f t="shared" si="28"/>
        <v>0</v>
      </c>
      <c r="E88" s="51">
        <f t="shared" si="26"/>
        <v>0</v>
      </c>
      <c r="F88" s="51">
        <f t="shared" si="26"/>
        <v>0</v>
      </c>
      <c r="G88" s="51">
        <f t="shared" si="26"/>
        <v>0</v>
      </c>
      <c r="H88" s="15"/>
      <c r="I88" s="51">
        <f t="shared" si="29"/>
        <v>0</v>
      </c>
      <c r="J88" s="51">
        <f t="shared" si="29"/>
        <v>0</v>
      </c>
      <c r="K88" s="51">
        <f t="shared" si="29"/>
        <v>0</v>
      </c>
      <c r="L88" s="51">
        <f t="shared" si="29"/>
        <v>0</v>
      </c>
      <c r="N88" s="3"/>
      <c r="O88" s="3"/>
    </row>
    <row r="89" spans="3:17" ht="20.100000000000001" customHeight="1" x14ac:dyDescent="0.3">
      <c r="C89" s="16" t="s">
        <v>154</v>
      </c>
      <c r="D89" s="51">
        <f t="shared" si="28"/>
        <v>0</v>
      </c>
      <c r="E89" s="51">
        <f t="shared" si="26"/>
        <v>0</v>
      </c>
      <c r="F89" s="51">
        <f t="shared" si="26"/>
        <v>0</v>
      </c>
      <c r="G89" s="51">
        <f t="shared" si="26"/>
        <v>0</v>
      </c>
      <c r="H89" s="15"/>
      <c r="I89" s="51">
        <f t="shared" si="29"/>
        <v>0</v>
      </c>
      <c r="J89" s="51">
        <f t="shared" si="29"/>
        <v>0</v>
      </c>
      <c r="K89" s="51">
        <f t="shared" si="29"/>
        <v>0</v>
      </c>
      <c r="L89" s="51">
        <f t="shared" si="29"/>
        <v>0</v>
      </c>
      <c r="N89" s="3"/>
      <c r="O89" s="3"/>
    </row>
    <row r="90" spans="3:17" ht="20.100000000000001" customHeight="1" x14ac:dyDescent="0.3">
      <c r="C90" s="16" t="s">
        <v>168</v>
      </c>
      <c r="D90" s="51">
        <f t="shared" si="28"/>
        <v>0</v>
      </c>
      <c r="E90" s="51">
        <f t="shared" si="26"/>
        <v>0</v>
      </c>
      <c r="F90" s="51">
        <f t="shared" si="26"/>
        <v>0</v>
      </c>
      <c r="G90" s="51">
        <f t="shared" si="26"/>
        <v>0</v>
      </c>
      <c r="H90" s="15"/>
      <c r="I90" s="51">
        <f t="shared" si="29"/>
        <v>0</v>
      </c>
      <c r="J90" s="51">
        <f t="shared" si="29"/>
        <v>0</v>
      </c>
      <c r="K90" s="51">
        <f t="shared" si="29"/>
        <v>0</v>
      </c>
      <c r="L90" s="51">
        <f t="shared" si="29"/>
        <v>0</v>
      </c>
      <c r="N90" s="3"/>
      <c r="O90" s="3"/>
    </row>
    <row r="91" spans="3:17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7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7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7" ht="20.100000000000001" customHeight="1" x14ac:dyDescent="0.3">
      <c r="C94" s="175"/>
      <c r="D94" s="175"/>
      <c r="E94" s="117" t="s">
        <v>149</v>
      </c>
      <c r="F94" s="117" t="s">
        <v>151</v>
      </c>
      <c r="G94" s="117" t="s">
        <v>150</v>
      </c>
      <c r="H94" s="9"/>
      <c r="L94" s="9"/>
    </row>
    <row r="95" spans="3:17" ht="20.100000000000001" customHeight="1" x14ac:dyDescent="0.3">
      <c r="C95" s="13" t="s">
        <v>11</v>
      </c>
      <c r="D95" s="51">
        <f>+I75+(I75*$M$110)</f>
        <v>5845.2960000000003</v>
      </c>
      <c r="E95" s="51">
        <f t="shared" ref="E95:G100" si="30">+J75+(J75*$M$110)</f>
        <v>4640.1279999999997</v>
      </c>
      <c r="F95" s="51">
        <f t="shared" si="30"/>
        <v>4640.1279999999997</v>
      </c>
      <c r="G95" s="51">
        <f t="shared" si="30"/>
        <v>4640.1279999999997</v>
      </c>
      <c r="H95" s="9"/>
      <c r="L95" s="9"/>
    </row>
    <row r="96" spans="3:17" ht="20.100000000000001" customHeight="1" x14ac:dyDescent="0.3">
      <c r="C96" s="13" t="s">
        <v>12</v>
      </c>
      <c r="D96" s="51">
        <f t="shared" ref="D96:D100" si="31">+I76+(I76*$M$110)</f>
        <v>0</v>
      </c>
      <c r="E96" s="51">
        <f t="shared" si="30"/>
        <v>0</v>
      </c>
      <c r="F96" s="51">
        <f t="shared" si="30"/>
        <v>0</v>
      </c>
      <c r="G96" s="51">
        <f t="shared" si="30"/>
        <v>0</v>
      </c>
      <c r="H96" s="9"/>
      <c r="L96" s="9"/>
    </row>
    <row r="97" spans="2:13" ht="20.100000000000001" customHeight="1" x14ac:dyDescent="0.3">
      <c r="C97" s="13" t="s">
        <v>152</v>
      </c>
      <c r="D97" s="51">
        <f t="shared" si="31"/>
        <v>0</v>
      </c>
      <c r="E97" s="51">
        <f t="shared" si="30"/>
        <v>0</v>
      </c>
      <c r="F97" s="51">
        <f t="shared" si="30"/>
        <v>0</v>
      </c>
      <c r="G97" s="51">
        <f t="shared" si="30"/>
        <v>0</v>
      </c>
      <c r="H97" s="9"/>
      <c r="L97" s="9"/>
    </row>
    <row r="98" spans="2:13" ht="20.100000000000001" customHeight="1" x14ac:dyDescent="0.3">
      <c r="C98" s="13" t="s">
        <v>153</v>
      </c>
      <c r="D98" s="51">
        <f t="shared" si="31"/>
        <v>0</v>
      </c>
      <c r="E98" s="51">
        <f t="shared" si="30"/>
        <v>0</v>
      </c>
      <c r="F98" s="51">
        <f t="shared" si="30"/>
        <v>0</v>
      </c>
      <c r="G98" s="51">
        <f t="shared" si="30"/>
        <v>0</v>
      </c>
      <c r="H98" s="9"/>
      <c r="L98" s="9"/>
    </row>
    <row r="99" spans="2:13" ht="20.100000000000001" customHeight="1" x14ac:dyDescent="0.3">
      <c r="C99" s="16" t="s">
        <v>154</v>
      </c>
      <c r="D99" s="51">
        <f t="shared" si="31"/>
        <v>0</v>
      </c>
      <c r="E99" s="51">
        <f t="shared" si="30"/>
        <v>0</v>
      </c>
      <c r="F99" s="51">
        <f t="shared" si="30"/>
        <v>0</v>
      </c>
      <c r="G99" s="51">
        <f t="shared" si="30"/>
        <v>0</v>
      </c>
      <c r="H99" s="42"/>
      <c r="L99" s="9"/>
    </row>
    <row r="100" spans="2:13" ht="20.100000000000001" customHeight="1" x14ac:dyDescent="0.3">
      <c r="C100" s="16" t="s">
        <v>168</v>
      </c>
      <c r="D100" s="51">
        <f t="shared" si="31"/>
        <v>0</v>
      </c>
      <c r="E100" s="51">
        <f t="shared" si="30"/>
        <v>0</v>
      </c>
      <c r="F100" s="51">
        <f t="shared" si="30"/>
        <v>0</v>
      </c>
      <c r="G100" s="51">
        <f t="shared" si="30"/>
        <v>0</v>
      </c>
      <c r="H100" s="9"/>
      <c r="L100" s="9"/>
    </row>
    <row r="101" spans="2:13" ht="11.2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6.5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69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2" t="s">
        <v>63</v>
      </c>
      <c r="L103" s="212"/>
      <c r="M103" s="212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3" t="s">
        <v>48</v>
      </c>
      <c r="L104" s="56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48">
        <v>0.7</v>
      </c>
      <c r="M105" s="4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48">
        <v>0.4</v>
      </c>
      <c r="M106" s="48">
        <v>0.4</v>
      </c>
    </row>
    <row r="107" spans="2:13" ht="20.100000000000001" customHeight="1" x14ac:dyDescent="0.3">
      <c r="B107" s="9"/>
      <c r="C107" s="161" t="s">
        <v>31</v>
      </c>
      <c r="D107" s="162">
        <v>17.670000000000002</v>
      </c>
      <c r="E107" s="163"/>
      <c r="F107" s="163"/>
      <c r="G107" s="163"/>
      <c r="H107" s="163"/>
      <c r="I107" s="164"/>
      <c r="J107" s="46"/>
      <c r="K107" s="55" t="s">
        <v>43</v>
      </c>
      <c r="L107" s="48">
        <v>0.15</v>
      </c>
      <c r="M107" s="48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168" t="s">
        <v>32</v>
      </c>
      <c r="L108" s="169"/>
      <c r="M108" s="170"/>
    </row>
    <row r="109" spans="2:13" ht="20.100000000000001" customHeight="1" x14ac:dyDescent="0.3">
      <c r="C109" s="171" t="s">
        <v>33</v>
      </c>
      <c r="D109" s="162">
        <v>271.35000000000002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81">
    <mergeCell ref="K102:M102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C27:G27"/>
    <mergeCell ref="I27:L27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J58:L58"/>
    <mergeCell ref="C59:L59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C83:C84"/>
    <mergeCell ref="D83:D84"/>
    <mergeCell ref="E83:G83"/>
    <mergeCell ref="I83:I84"/>
    <mergeCell ref="J83:L83"/>
    <mergeCell ref="C92:G92"/>
    <mergeCell ref="K111:L111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103:I106"/>
    <mergeCell ref="C93:C94"/>
    <mergeCell ref="D93:D94"/>
    <mergeCell ref="E93:G93"/>
    <mergeCell ref="C101:D101"/>
    <mergeCell ref="F101:G101"/>
  </mergeCells>
  <pageMargins left="0.25" right="0.25" top="0.75" bottom="0.75" header="0.3" footer="0.3"/>
  <pageSetup paperSize="5" scale="4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09F2-004C-44B6-BA81-1CF24B37E9AD}">
  <dimension ref="B1:T114"/>
  <sheetViews>
    <sheetView topLeftCell="A55"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1"/>
      <c r="C1" s="198" t="s">
        <v>70</v>
      </c>
      <c r="D1" s="198"/>
      <c r="E1" s="198"/>
      <c r="F1" s="198"/>
      <c r="G1" s="198"/>
      <c r="H1" s="198"/>
      <c r="I1" s="198"/>
      <c r="J1" s="198"/>
      <c r="K1" s="198"/>
      <c r="L1" s="198"/>
      <c r="M1" s="2"/>
      <c r="N1" s="2"/>
      <c r="O1" s="2"/>
      <c r="P1" s="2"/>
      <c r="Q1" s="2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25"/>
      <c r="E3" s="125"/>
      <c r="F3" s="125"/>
      <c r="G3" s="125"/>
      <c r="H3" s="125"/>
      <c r="I3" s="125"/>
      <c r="J3" s="125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20" t="s">
        <v>7</v>
      </c>
      <c r="F9" s="120" t="s">
        <v>8</v>
      </c>
      <c r="G9" s="120" t="s">
        <v>9</v>
      </c>
      <c r="H9" s="9"/>
      <c r="I9" s="18" t="s">
        <v>10</v>
      </c>
      <c r="J9" s="120" t="s">
        <v>7</v>
      </c>
      <c r="K9" s="120" t="s">
        <v>8</v>
      </c>
      <c r="L9" s="120" t="s">
        <v>9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1">
        <f>+I20</f>
        <v>6285.39</v>
      </c>
      <c r="E10" s="121">
        <f>+J20-(J20*$L$105)</f>
        <v>397.50000000000011</v>
      </c>
      <c r="F10" s="121">
        <f>+K20</f>
        <v>1325</v>
      </c>
      <c r="G10" s="121">
        <f>+L20</f>
        <v>1325</v>
      </c>
      <c r="H10" s="9"/>
      <c r="I10" s="121">
        <f>+I20</f>
        <v>6285.39</v>
      </c>
      <c r="J10" s="121">
        <f>+J20-(J20*$L$106)</f>
        <v>795</v>
      </c>
      <c r="K10" s="121">
        <f>+K20</f>
        <v>1325</v>
      </c>
      <c r="L10" s="121">
        <f>+L20</f>
        <v>1325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21">
        <f>+I21</f>
        <v>0</v>
      </c>
      <c r="E11" s="121">
        <f t="shared" ref="E11:E15" si="0">+J21-(J21*$L$105)</f>
        <v>0</v>
      </c>
      <c r="F11" s="121">
        <f t="shared" ref="F11:G15" si="1">+K21</f>
        <v>0</v>
      </c>
      <c r="G11" s="121">
        <f t="shared" si="1"/>
        <v>0</v>
      </c>
      <c r="H11" s="15"/>
      <c r="I11" s="121">
        <f>+I21</f>
        <v>0</v>
      </c>
      <c r="J11" s="121">
        <f t="shared" ref="J11:J15" si="2">+J21-(J21*$L$106)</f>
        <v>0</v>
      </c>
      <c r="K11" s="121">
        <f t="shared" ref="K11:L15" si="3">+K21</f>
        <v>0</v>
      </c>
      <c r="L11" s="121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21">
        <f>+I22</f>
        <v>0</v>
      </c>
      <c r="E12" s="121">
        <f t="shared" si="0"/>
        <v>0</v>
      </c>
      <c r="F12" s="121">
        <f t="shared" si="1"/>
        <v>0</v>
      </c>
      <c r="G12" s="121">
        <f t="shared" si="1"/>
        <v>0</v>
      </c>
      <c r="H12" s="15"/>
      <c r="I12" s="121">
        <f>+I22</f>
        <v>0</v>
      </c>
      <c r="J12" s="121">
        <f t="shared" si="2"/>
        <v>0</v>
      </c>
      <c r="K12" s="121">
        <f t="shared" si="3"/>
        <v>0</v>
      </c>
      <c r="L12" s="121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21">
        <f>+I23</f>
        <v>0</v>
      </c>
      <c r="E13" s="121">
        <f>+J23-(J23*$L$105)</f>
        <v>0</v>
      </c>
      <c r="F13" s="121">
        <f>+K23</f>
        <v>0</v>
      </c>
      <c r="G13" s="121">
        <f>+L23</f>
        <v>0</v>
      </c>
      <c r="H13" s="15"/>
      <c r="I13" s="121">
        <f>+I23</f>
        <v>0</v>
      </c>
      <c r="J13" s="121">
        <f>+J23-(J23*$L$106)</f>
        <v>0</v>
      </c>
      <c r="K13" s="121">
        <f>+K23</f>
        <v>0</v>
      </c>
      <c r="L13" s="121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21">
        <f t="shared" ref="D14:D15" si="4">+I24</f>
        <v>0</v>
      </c>
      <c r="E14" s="121">
        <f t="shared" si="0"/>
        <v>0</v>
      </c>
      <c r="F14" s="121">
        <f t="shared" si="1"/>
        <v>0</v>
      </c>
      <c r="G14" s="121">
        <f t="shared" si="1"/>
        <v>0</v>
      </c>
      <c r="H14" s="15"/>
      <c r="I14" s="121">
        <f t="shared" ref="I14:I15" si="5">+I24</f>
        <v>0</v>
      </c>
      <c r="J14" s="121">
        <f t="shared" si="2"/>
        <v>0</v>
      </c>
      <c r="K14" s="121">
        <f t="shared" si="3"/>
        <v>0</v>
      </c>
      <c r="L14" s="121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21">
        <f t="shared" si="4"/>
        <v>0</v>
      </c>
      <c r="E15" s="121">
        <f t="shared" si="0"/>
        <v>0</v>
      </c>
      <c r="F15" s="121">
        <f t="shared" si="1"/>
        <v>0</v>
      </c>
      <c r="G15" s="121">
        <f t="shared" si="1"/>
        <v>0</v>
      </c>
      <c r="H15" s="15"/>
      <c r="I15" s="121">
        <f t="shared" si="5"/>
        <v>0</v>
      </c>
      <c r="J15" s="121">
        <f t="shared" si="2"/>
        <v>0</v>
      </c>
      <c r="K15" s="121">
        <f t="shared" si="3"/>
        <v>0</v>
      </c>
      <c r="L15" s="121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20" t="s">
        <v>7</v>
      </c>
      <c r="F19" s="120" t="s">
        <v>8</v>
      </c>
      <c r="G19" s="120" t="s">
        <v>9</v>
      </c>
      <c r="H19" s="9"/>
      <c r="I19" s="18" t="s">
        <v>10</v>
      </c>
      <c r="J19" s="120" t="s">
        <v>7</v>
      </c>
      <c r="K19" s="120" t="s">
        <v>8</v>
      </c>
      <c r="L19" s="120" t="s">
        <v>9</v>
      </c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21">
        <f>+I20</f>
        <v>6285.39</v>
      </c>
      <c r="E20" s="121">
        <f>+J20-(J20*$L$107)</f>
        <v>1126.25</v>
      </c>
      <c r="F20" s="121">
        <f>+K20</f>
        <v>1325</v>
      </c>
      <c r="G20" s="121">
        <f>+L20</f>
        <v>1325</v>
      </c>
      <c r="H20" s="15"/>
      <c r="I20" s="121">
        <v>6285.39</v>
      </c>
      <c r="J20" s="121">
        <v>1325</v>
      </c>
      <c r="K20" s="121">
        <v>1325</v>
      </c>
      <c r="L20" s="121">
        <v>1325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21">
        <f>+I21</f>
        <v>0</v>
      </c>
      <c r="E21" s="121">
        <f t="shared" ref="E21:E25" si="6">+J21-(J21*$L$107)</f>
        <v>0</v>
      </c>
      <c r="F21" s="121">
        <f t="shared" ref="F21:G25" si="7">+K21</f>
        <v>0</v>
      </c>
      <c r="G21" s="121">
        <f t="shared" si="7"/>
        <v>0</v>
      </c>
      <c r="H21" s="15"/>
      <c r="I21" s="121"/>
      <c r="J21" s="121"/>
      <c r="K21" s="121"/>
      <c r="L21" s="121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21">
        <f>+I22</f>
        <v>0</v>
      </c>
      <c r="E22" s="121">
        <f t="shared" si="6"/>
        <v>0</v>
      </c>
      <c r="F22" s="121">
        <f t="shared" si="7"/>
        <v>0</v>
      </c>
      <c r="G22" s="121">
        <f t="shared" si="7"/>
        <v>0</v>
      </c>
      <c r="H22" s="15"/>
      <c r="I22" s="121"/>
      <c r="J22" s="121"/>
      <c r="K22" s="121"/>
      <c r="L22" s="121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21">
        <f>+I23</f>
        <v>0</v>
      </c>
      <c r="E23" s="121">
        <f>+J23-(J23*$L$107)</f>
        <v>0</v>
      </c>
      <c r="F23" s="121">
        <f>+K23</f>
        <v>0</v>
      </c>
      <c r="G23" s="121">
        <f>+L23</f>
        <v>0</v>
      </c>
      <c r="H23" s="15"/>
      <c r="I23" s="121"/>
      <c r="J23" s="121"/>
      <c r="K23" s="121"/>
      <c r="L23" s="121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21">
        <f t="shared" ref="D24:D25" si="8">+I24</f>
        <v>0</v>
      </c>
      <c r="E24" s="121">
        <f t="shared" si="6"/>
        <v>0</v>
      </c>
      <c r="F24" s="121">
        <f t="shared" si="7"/>
        <v>0</v>
      </c>
      <c r="G24" s="121">
        <f t="shared" si="7"/>
        <v>0</v>
      </c>
      <c r="H24" s="15"/>
      <c r="I24" s="121"/>
      <c r="J24" s="121"/>
      <c r="K24" s="121"/>
      <c r="L24" s="121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21">
        <f t="shared" si="8"/>
        <v>0</v>
      </c>
      <c r="E25" s="121">
        <f t="shared" si="6"/>
        <v>0</v>
      </c>
      <c r="F25" s="121">
        <f t="shared" si="7"/>
        <v>0</v>
      </c>
      <c r="G25" s="121">
        <f t="shared" si="7"/>
        <v>0</v>
      </c>
      <c r="H25" s="15"/>
      <c r="I25" s="121"/>
      <c r="J25" s="121"/>
      <c r="K25" s="121"/>
      <c r="L25" s="121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20" t="s">
        <v>7</v>
      </c>
      <c r="F29" s="120" t="s">
        <v>8</v>
      </c>
      <c r="G29" s="120" t="s">
        <v>9</v>
      </c>
      <c r="H29" s="9"/>
      <c r="I29" s="175"/>
      <c r="J29" s="120" t="s">
        <v>7</v>
      </c>
      <c r="K29" s="120" t="s">
        <v>8</v>
      </c>
      <c r="L29" s="120" t="s">
        <v>9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21">
        <f>+I20+(I20*$M$109)</f>
        <v>9428.0850000000009</v>
      </c>
      <c r="E30" s="121">
        <f>+J20+(J20*$M$109)</f>
        <v>1987.5</v>
      </c>
      <c r="F30" s="121">
        <f>+K20+(K20*$M$109)</f>
        <v>1987.5</v>
      </c>
      <c r="G30" s="121">
        <f>+L20+(L20*$M$109)</f>
        <v>1987.5</v>
      </c>
      <c r="H30" s="15"/>
      <c r="I30" s="121">
        <f>+I20+(I20*$M$110)</f>
        <v>10056.624</v>
      </c>
      <c r="J30" s="121">
        <f>+J20+(J20*$M$110)</f>
        <v>2120</v>
      </c>
      <c r="K30" s="121">
        <f>+K20+(K20*$M$110)</f>
        <v>2120</v>
      </c>
      <c r="L30" s="121">
        <f>+L20+(L20*$M$110)</f>
        <v>2120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21">
        <f t="shared" ref="D31:G35" si="9">+I21+(I21*$M$109)</f>
        <v>0</v>
      </c>
      <c r="E31" s="121">
        <f t="shared" si="9"/>
        <v>0</v>
      </c>
      <c r="F31" s="121">
        <f t="shared" si="9"/>
        <v>0</v>
      </c>
      <c r="G31" s="121">
        <f t="shared" si="9"/>
        <v>0</v>
      </c>
      <c r="H31" s="15"/>
      <c r="I31" s="121">
        <f t="shared" ref="I31:L35" si="10">+I21+(I21*$M$110)</f>
        <v>0</v>
      </c>
      <c r="J31" s="121">
        <f t="shared" si="10"/>
        <v>0</v>
      </c>
      <c r="K31" s="121">
        <f t="shared" si="10"/>
        <v>0</v>
      </c>
      <c r="L31" s="121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21">
        <f t="shared" si="9"/>
        <v>0</v>
      </c>
      <c r="E32" s="121">
        <f t="shared" si="9"/>
        <v>0</v>
      </c>
      <c r="F32" s="121">
        <f t="shared" si="9"/>
        <v>0</v>
      </c>
      <c r="G32" s="121">
        <f t="shared" si="9"/>
        <v>0</v>
      </c>
      <c r="H32" s="15"/>
      <c r="I32" s="121">
        <f t="shared" si="10"/>
        <v>0</v>
      </c>
      <c r="J32" s="121">
        <f t="shared" si="10"/>
        <v>0</v>
      </c>
      <c r="K32" s="121">
        <f t="shared" si="10"/>
        <v>0</v>
      </c>
      <c r="L32" s="121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21">
        <f>+I23+(I23*$M$109)</f>
        <v>0</v>
      </c>
      <c r="E33" s="121">
        <f>+J23+(J23*$M$109)</f>
        <v>0</v>
      </c>
      <c r="F33" s="121">
        <f>+K23+(K23*$M$109)</f>
        <v>0</v>
      </c>
      <c r="G33" s="121">
        <f>+L23+(L23*$M$109)</f>
        <v>0</v>
      </c>
      <c r="H33" s="15"/>
      <c r="I33" s="121">
        <f>+I23+(I23*$M$110)</f>
        <v>0</v>
      </c>
      <c r="J33" s="121">
        <f>+J23+(J23*$M$110)</f>
        <v>0</v>
      </c>
      <c r="K33" s="121">
        <f>+K23+(K23*$M$110)</f>
        <v>0</v>
      </c>
      <c r="L33" s="121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21">
        <f t="shared" si="9"/>
        <v>0</v>
      </c>
      <c r="E34" s="121">
        <f t="shared" si="9"/>
        <v>0</v>
      </c>
      <c r="F34" s="121">
        <f t="shared" si="9"/>
        <v>0</v>
      </c>
      <c r="G34" s="121">
        <f t="shared" si="9"/>
        <v>0</v>
      </c>
      <c r="H34" s="15"/>
      <c r="I34" s="121">
        <f t="shared" si="10"/>
        <v>0</v>
      </c>
      <c r="J34" s="121">
        <f t="shared" si="10"/>
        <v>0</v>
      </c>
      <c r="K34" s="121">
        <f t="shared" si="10"/>
        <v>0</v>
      </c>
      <c r="L34" s="121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21">
        <f t="shared" si="9"/>
        <v>0</v>
      </c>
      <c r="E35" s="121">
        <f t="shared" si="9"/>
        <v>0</v>
      </c>
      <c r="F35" s="121">
        <f t="shared" si="9"/>
        <v>0</v>
      </c>
      <c r="G35" s="121">
        <f t="shared" si="9"/>
        <v>0</v>
      </c>
      <c r="H35" s="15"/>
      <c r="I35" s="121">
        <f t="shared" si="10"/>
        <v>0</v>
      </c>
      <c r="J35" s="121">
        <f t="shared" si="10"/>
        <v>0</v>
      </c>
      <c r="K35" s="121">
        <f t="shared" si="10"/>
        <v>0</v>
      </c>
      <c r="L35" s="121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20" t="s">
        <v>7</v>
      </c>
      <c r="F39" s="120" t="s">
        <v>8</v>
      </c>
      <c r="G39" s="120" t="s">
        <v>9</v>
      </c>
      <c r="H39" s="9"/>
      <c r="I39" s="175"/>
      <c r="J39" s="120" t="s">
        <v>7</v>
      </c>
      <c r="K39" s="120" t="s">
        <v>8</v>
      </c>
      <c r="L39" s="120" t="s">
        <v>9</v>
      </c>
      <c r="M39" s="100"/>
    </row>
    <row r="40" spans="2:20" ht="20.100000000000001" customHeight="1" x14ac:dyDescent="0.3">
      <c r="B40" s="1"/>
      <c r="C40" s="13" t="s">
        <v>11</v>
      </c>
      <c r="D40" s="121">
        <f>+I20+(I20*$M$109)</f>
        <v>9428.0850000000009</v>
      </c>
      <c r="E40" s="121">
        <f>+J20+(J20*$M$109)</f>
        <v>1987.5</v>
      </c>
      <c r="F40" s="121">
        <f>+K20+(K20*$M$109)</f>
        <v>1987.5</v>
      </c>
      <c r="G40" s="121">
        <f>+L20+(L20*$M$109)</f>
        <v>1987.5</v>
      </c>
      <c r="H40" s="15"/>
      <c r="I40" s="121">
        <f>+I20+(I20*$M$111)</f>
        <v>8171.0070000000005</v>
      </c>
      <c r="J40" s="121">
        <f>+J20+(J20*$M$111)</f>
        <v>1722.5</v>
      </c>
      <c r="K40" s="121">
        <f>+K20+(K20*$M$111)</f>
        <v>1722.5</v>
      </c>
      <c r="L40" s="121">
        <f>+L20+(L20*$M$111)</f>
        <v>1722.5</v>
      </c>
      <c r="M40" s="100"/>
    </row>
    <row r="41" spans="2:20" ht="20.100000000000001" customHeight="1" x14ac:dyDescent="0.3">
      <c r="B41" s="1"/>
      <c r="C41" s="13" t="s">
        <v>12</v>
      </c>
      <c r="D41" s="121">
        <f t="shared" ref="D41:G45" si="11">+I21+(I21*$M$109)</f>
        <v>0</v>
      </c>
      <c r="E41" s="121">
        <f t="shared" si="11"/>
        <v>0</v>
      </c>
      <c r="F41" s="121">
        <f t="shared" si="11"/>
        <v>0</v>
      </c>
      <c r="G41" s="121">
        <f t="shared" si="11"/>
        <v>0</v>
      </c>
      <c r="H41" s="15"/>
      <c r="I41" s="121">
        <f t="shared" ref="I41:L45" si="12">+I21+(I21*$M$111)</f>
        <v>0</v>
      </c>
      <c r="J41" s="121">
        <f t="shared" si="12"/>
        <v>0</v>
      </c>
      <c r="K41" s="121">
        <f t="shared" si="12"/>
        <v>0</v>
      </c>
      <c r="L41" s="121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21">
        <f t="shared" si="11"/>
        <v>0</v>
      </c>
      <c r="E42" s="121">
        <f t="shared" si="11"/>
        <v>0</v>
      </c>
      <c r="F42" s="121">
        <f t="shared" si="11"/>
        <v>0</v>
      </c>
      <c r="G42" s="121">
        <f t="shared" si="11"/>
        <v>0</v>
      </c>
      <c r="H42" s="15"/>
      <c r="I42" s="121">
        <f t="shared" si="12"/>
        <v>0</v>
      </c>
      <c r="J42" s="121">
        <f t="shared" si="12"/>
        <v>0</v>
      </c>
      <c r="K42" s="121">
        <f t="shared" si="12"/>
        <v>0</v>
      </c>
      <c r="L42" s="121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21">
        <f>+I23+(I23*$M$109)</f>
        <v>0</v>
      </c>
      <c r="E43" s="121">
        <f>+J23+(J23*$M$109)</f>
        <v>0</v>
      </c>
      <c r="F43" s="121">
        <f>+K23+(K23*$M$109)</f>
        <v>0</v>
      </c>
      <c r="G43" s="121">
        <f>+L23+(L23*$M$109)</f>
        <v>0</v>
      </c>
      <c r="H43" s="15"/>
      <c r="I43" s="121">
        <f>+I23+(I23*$M$111)</f>
        <v>0</v>
      </c>
      <c r="J43" s="121">
        <f>+J23+(J23*$M$111)</f>
        <v>0</v>
      </c>
      <c r="K43" s="121">
        <f>+K23+(K23*$M$111)</f>
        <v>0</v>
      </c>
      <c r="L43" s="121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21">
        <f t="shared" si="11"/>
        <v>0</v>
      </c>
      <c r="E44" s="121">
        <f t="shared" si="11"/>
        <v>0</v>
      </c>
      <c r="F44" s="121">
        <f t="shared" si="11"/>
        <v>0</v>
      </c>
      <c r="G44" s="121">
        <f t="shared" si="11"/>
        <v>0</v>
      </c>
      <c r="H44" s="15"/>
      <c r="I44" s="121">
        <f t="shared" si="12"/>
        <v>0</v>
      </c>
      <c r="J44" s="121">
        <f t="shared" si="12"/>
        <v>0</v>
      </c>
      <c r="K44" s="121">
        <f t="shared" si="12"/>
        <v>0</v>
      </c>
      <c r="L44" s="121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21">
        <f t="shared" si="11"/>
        <v>0</v>
      </c>
      <c r="E45" s="121">
        <f t="shared" si="11"/>
        <v>0</v>
      </c>
      <c r="F45" s="121">
        <f t="shared" si="11"/>
        <v>0</v>
      </c>
      <c r="G45" s="121">
        <f t="shared" si="11"/>
        <v>0</v>
      </c>
      <c r="H45" s="15"/>
      <c r="I45" s="121">
        <f t="shared" si="12"/>
        <v>0</v>
      </c>
      <c r="J45" s="121">
        <f t="shared" si="12"/>
        <v>0</v>
      </c>
      <c r="K45" s="121">
        <f t="shared" si="12"/>
        <v>0</v>
      </c>
      <c r="L45" s="121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158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20" t="s">
        <v>7</v>
      </c>
      <c r="F49" s="120" t="s">
        <v>8</v>
      </c>
      <c r="G49" s="120" t="s">
        <v>9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21">
        <f>+I20</f>
        <v>6285.39</v>
      </c>
      <c r="E50" s="121">
        <f>+J20</f>
        <v>1325</v>
      </c>
      <c r="F50" s="121">
        <f>+K20</f>
        <v>1325</v>
      </c>
      <c r="G50" s="121">
        <f>+L20</f>
        <v>1325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21">
        <f t="shared" ref="D51:G55" si="13">+I21</f>
        <v>0</v>
      </c>
      <c r="E51" s="121">
        <f t="shared" si="13"/>
        <v>0</v>
      </c>
      <c r="F51" s="121">
        <f t="shared" si="13"/>
        <v>0</v>
      </c>
      <c r="G51" s="121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21">
        <f t="shared" si="13"/>
        <v>0</v>
      </c>
      <c r="E52" s="121">
        <f t="shared" si="13"/>
        <v>0</v>
      </c>
      <c r="F52" s="121">
        <f t="shared" si="13"/>
        <v>0</v>
      </c>
      <c r="G52" s="121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21">
        <f>+I23</f>
        <v>0</v>
      </c>
      <c r="E53" s="121">
        <f>+J23</f>
        <v>0</v>
      </c>
      <c r="F53" s="121">
        <f>+K23</f>
        <v>0</v>
      </c>
      <c r="G53" s="121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21">
        <f t="shared" si="13"/>
        <v>0</v>
      </c>
      <c r="E54" s="121">
        <f t="shared" si="13"/>
        <v>0</v>
      </c>
      <c r="F54" s="121">
        <f t="shared" si="13"/>
        <v>0</v>
      </c>
      <c r="G54" s="121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21">
        <f t="shared" si="13"/>
        <v>0</v>
      </c>
      <c r="E55" s="121">
        <f t="shared" si="13"/>
        <v>0</v>
      </c>
      <c r="F55" s="121">
        <f t="shared" si="13"/>
        <v>0</v>
      </c>
      <c r="G55" s="121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22"/>
      <c r="E60" s="122"/>
      <c r="F60" s="122"/>
      <c r="G60" s="122"/>
      <c r="H60" s="122"/>
      <c r="I60" s="122"/>
      <c r="J60" s="122"/>
      <c r="K60" s="122"/>
      <c r="L60" s="122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20" t="s">
        <v>7</v>
      </c>
      <c r="F64" s="120" t="s">
        <v>8</v>
      </c>
      <c r="G64" s="120" t="s">
        <v>9</v>
      </c>
      <c r="H64" s="9"/>
      <c r="I64" s="175"/>
      <c r="J64" s="120" t="s">
        <v>7</v>
      </c>
      <c r="K64" s="120" t="s">
        <v>8</v>
      </c>
      <c r="L64" s="120" t="s">
        <v>9</v>
      </c>
      <c r="M64" s="100"/>
    </row>
    <row r="65" spans="2:13" ht="20.100000000000001" customHeight="1" x14ac:dyDescent="0.3">
      <c r="B65" s="1"/>
      <c r="C65" s="13" t="s">
        <v>11</v>
      </c>
      <c r="D65" s="121">
        <f>+I75</f>
        <v>3245.68</v>
      </c>
      <c r="E65" s="121">
        <f>+J75-(J75*$L$105)</f>
        <v>366.66300000000001</v>
      </c>
      <c r="F65" s="121">
        <f>+K75</f>
        <v>1222.21</v>
      </c>
      <c r="G65" s="121">
        <f>+L75</f>
        <v>1222.21</v>
      </c>
      <c r="H65" s="15"/>
      <c r="I65" s="121">
        <f>+I75</f>
        <v>3245.68</v>
      </c>
      <c r="J65" s="121">
        <f>+J75-(J75*$L$106)</f>
        <v>733.32600000000002</v>
      </c>
      <c r="K65" s="121">
        <f>+K75</f>
        <v>1222.21</v>
      </c>
      <c r="L65" s="121">
        <f>+L75</f>
        <v>1222.21</v>
      </c>
      <c r="M65" s="100"/>
    </row>
    <row r="66" spans="2:13" ht="20.100000000000001" customHeight="1" x14ac:dyDescent="0.3">
      <c r="B66" s="1"/>
      <c r="C66" s="13" t="s">
        <v>12</v>
      </c>
      <c r="D66" s="121">
        <f t="shared" ref="D66:D70" si="14">+I76</f>
        <v>0</v>
      </c>
      <c r="E66" s="121">
        <f t="shared" ref="E66:E70" si="15">+J76-(J76*$L$105)</f>
        <v>0</v>
      </c>
      <c r="F66" s="121">
        <f t="shared" ref="F66:G70" si="16">+K76</f>
        <v>0</v>
      </c>
      <c r="G66" s="121">
        <f t="shared" si="16"/>
        <v>0</v>
      </c>
      <c r="H66" s="15"/>
      <c r="I66" s="121">
        <f t="shared" ref="I66:I70" si="17">+I76</f>
        <v>0</v>
      </c>
      <c r="J66" s="121">
        <f t="shared" ref="J66:J70" si="18">+J76-(J76*$L$106)</f>
        <v>0</v>
      </c>
      <c r="K66" s="121">
        <f t="shared" ref="K66:L70" si="19">+K76</f>
        <v>0</v>
      </c>
      <c r="L66" s="121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21">
        <f t="shared" si="14"/>
        <v>0</v>
      </c>
      <c r="E67" s="121">
        <f t="shared" si="15"/>
        <v>0</v>
      </c>
      <c r="F67" s="121">
        <f t="shared" si="16"/>
        <v>0</v>
      </c>
      <c r="G67" s="121">
        <f t="shared" si="16"/>
        <v>0</v>
      </c>
      <c r="H67" s="15"/>
      <c r="I67" s="121">
        <f t="shared" si="17"/>
        <v>0</v>
      </c>
      <c r="J67" s="121">
        <f t="shared" si="18"/>
        <v>0</v>
      </c>
      <c r="K67" s="121">
        <f t="shared" si="19"/>
        <v>0</v>
      </c>
      <c r="L67" s="121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21">
        <f t="shared" si="14"/>
        <v>0</v>
      </c>
      <c r="E68" s="121">
        <f t="shared" si="15"/>
        <v>0</v>
      </c>
      <c r="F68" s="121">
        <f t="shared" si="16"/>
        <v>0</v>
      </c>
      <c r="G68" s="121">
        <f t="shared" si="16"/>
        <v>0</v>
      </c>
      <c r="H68" s="15"/>
      <c r="I68" s="121">
        <f t="shared" si="17"/>
        <v>0</v>
      </c>
      <c r="J68" s="121">
        <f t="shared" si="18"/>
        <v>0</v>
      </c>
      <c r="K68" s="121">
        <f t="shared" si="19"/>
        <v>0</v>
      </c>
      <c r="L68" s="121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21">
        <f t="shared" si="14"/>
        <v>0</v>
      </c>
      <c r="E69" s="121">
        <f t="shared" si="15"/>
        <v>0</v>
      </c>
      <c r="F69" s="121">
        <f t="shared" si="16"/>
        <v>0</v>
      </c>
      <c r="G69" s="121">
        <f t="shared" si="16"/>
        <v>0</v>
      </c>
      <c r="H69" s="15"/>
      <c r="I69" s="121">
        <f t="shared" si="17"/>
        <v>0</v>
      </c>
      <c r="J69" s="121">
        <f t="shared" si="18"/>
        <v>0</v>
      </c>
      <c r="K69" s="121">
        <f t="shared" si="19"/>
        <v>0</v>
      </c>
      <c r="L69" s="121">
        <f t="shared" si="19"/>
        <v>0</v>
      </c>
      <c r="M69" s="100"/>
    </row>
    <row r="70" spans="2:13" ht="20.100000000000001" customHeight="1" x14ac:dyDescent="0.3">
      <c r="C70" s="16" t="s">
        <v>168</v>
      </c>
      <c r="D70" s="121">
        <f t="shared" si="14"/>
        <v>0</v>
      </c>
      <c r="E70" s="121">
        <f t="shared" si="15"/>
        <v>0</v>
      </c>
      <c r="F70" s="121">
        <f t="shared" si="16"/>
        <v>0</v>
      </c>
      <c r="G70" s="121">
        <f t="shared" si="16"/>
        <v>0</v>
      </c>
      <c r="H70" s="15"/>
      <c r="I70" s="121">
        <f t="shared" si="17"/>
        <v>0</v>
      </c>
      <c r="J70" s="121">
        <f t="shared" si="18"/>
        <v>0</v>
      </c>
      <c r="K70" s="121">
        <f t="shared" si="19"/>
        <v>0</v>
      </c>
      <c r="L70" s="121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20" t="s">
        <v>7</v>
      </c>
      <c r="F74" s="120" t="s">
        <v>8</v>
      </c>
      <c r="G74" s="120" t="s">
        <v>9</v>
      </c>
      <c r="H74" s="9"/>
      <c r="I74" s="175"/>
      <c r="J74" s="120" t="s">
        <v>7</v>
      </c>
      <c r="K74" s="120" t="s">
        <v>8</v>
      </c>
      <c r="L74" s="120" t="s">
        <v>9</v>
      </c>
      <c r="M74" s="100"/>
    </row>
    <row r="75" spans="2:13" ht="20.100000000000001" customHeight="1" x14ac:dyDescent="0.3">
      <c r="C75" s="13" t="s">
        <v>11</v>
      </c>
      <c r="D75" s="121">
        <f>+I75</f>
        <v>3245.68</v>
      </c>
      <c r="E75" s="121">
        <f>+J75-(J75*$L$107)</f>
        <v>1038.8785</v>
      </c>
      <c r="F75" s="121">
        <f>+K75</f>
        <v>1222.21</v>
      </c>
      <c r="G75" s="121">
        <f>+L75</f>
        <v>1222.21</v>
      </c>
      <c r="H75" s="15"/>
      <c r="I75" s="121">
        <v>3245.68</v>
      </c>
      <c r="J75" s="121">
        <v>1222.21</v>
      </c>
      <c r="K75" s="121">
        <v>1222.21</v>
      </c>
      <c r="L75" s="121">
        <v>1222.21</v>
      </c>
      <c r="M75" s="100"/>
    </row>
    <row r="76" spans="2:13" ht="20.100000000000001" customHeight="1" x14ac:dyDescent="0.3">
      <c r="C76" s="13" t="s">
        <v>12</v>
      </c>
      <c r="D76" s="121">
        <f t="shared" ref="D76:D80" si="20">+I76</f>
        <v>0</v>
      </c>
      <c r="E76" s="121">
        <f t="shared" ref="E76:E80" si="21">+J76-(J76*$L$107)</f>
        <v>0</v>
      </c>
      <c r="F76" s="121">
        <f t="shared" ref="F76:G80" si="22">+K76</f>
        <v>0</v>
      </c>
      <c r="G76" s="121">
        <f t="shared" si="22"/>
        <v>0</v>
      </c>
      <c r="H76" s="15"/>
      <c r="I76" s="121"/>
      <c r="J76" s="121"/>
      <c r="K76" s="121"/>
      <c r="L76" s="121"/>
      <c r="M76" s="100"/>
    </row>
    <row r="77" spans="2:13" ht="20.100000000000001" customHeight="1" x14ac:dyDescent="0.3">
      <c r="C77" s="13" t="s">
        <v>152</v>
      </c>
      <c r="D77" s="121">
        <f t="shared" si="20"/>
        <v>0</v>
      </c>
      <c r="E77" s="121">
        <f t="shared" si="21"/>
        <v>0</v>
      </c>
      <c r="F77" s="121">
        <f t="shared" si="22"/>
        <v>0</v>
      </c>
      <c r="G77" s="121">
        <f t="shared" si="22"/>
        <v>0</v>
      </c>
      <c r="H77" s="15"/>
      <c r="I77" s="121"/>
      <c r="J77" s="121"/>
      <c r="K77" s="121"/>
      <c r="L77" s="121"/>
      <c r="M77" s="100"/>
    </row>
    <row r="78" spans="2:13" ht="20.100000000000001" customHeight="1" x14ac:dyDescent="0.3">
      <c r="C78" s="13" t="s">
        <v>153</v>
      </c>
      <c r="D78" s="121">
        <f t="shared" si="20"/>
        <v>0</v>
      </c>
      <c r="E78" s="121">
        <f t="shared" si="21"/>
        <v>0</v>
      </c>
      <c r="F78" s="121">
        <f t="shared" si="22"/>
        <v>0</v>
      </c>
      <c r="G78" s="121">
        <f t="shared" si="22"/>
        <v>0</v>
      </c>
      <c r="H78" s="15"/>
      <c r="I78" s="121"/>
      <c r="J78" s="121"/>
      <c r="K78" s="121"/>
      <c r="L78" s="121"/>
      <c r="M78" s="100"/>
    </row>
    <row r="79" spans="2:13" ht="20.100000000000001" customHeight="1" x14ac:dyDescent="0.3">
      <c r="C79" s="16" t="s">
        <v>154</v>
      </c>
      <c r="D79" s="121">
        <f t="shared" si="20"/>
        <v>0</v>
      </c>
      <c r="E79" s="121">
        <f t="shared" si="21"/>
        <v>0</v>
      </c>
      <c r="F79" s="121">
        <f t="shared" si="22"/>
        <v>0</v>
      </c>
      <c r="G79" s="121">
        <f t="shared" si="22"/>
        <v>0</v>
      </c>
      <c r="H79" s="15"/>
      <c r="I79" s="121"/>
      <c r="J79" s="121"/>
      <c r="K79" s="121"/>
      <c r="L79" s="121"/>
      <c r="M79" s="100"/>
    </row>
    <row r="80" spans="2:13" ht="20.100000000000001" customHeight="1" x14ac:dyDescent="0.3">
      <c r="C80" s="16" t="s">
        <v>168</v>
      </c>
      <c r="D80" s="121">
        <f t="shared" si="20"/>
        <v>0</v>
      </c>
      <c r="E80" s="121">
        <f t="shared" si="21"/>
        <v>0</v>
      </c>
      <c r="F80" s="121">
        <f t="shared" si="22"/>
        <v>0</v>
      </c>
      <c r="G80" s="121">
        <f t="shared" si="22"/>
        <v>0</v>
      </c>
      <c r="H80" s="15"/>
      <c r="I80" s="121"/>
      <c r="J80" s="121"/>
      <c r="K80" s="121"/>
      <c r="L80" s="121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20" t="s">
        <v>7</v>
      </c>
      <c r="F84" s="120" t="s">
        <v>8</v>
      </c>
      <c r="G84" s="120" t="s">
        <v>9</v>
      </c>
      <c r="H84" s="9"/>
      <c r="I84" s="175"/>
      <c r="J84" s="120" t="s">
        <v>7</v>
      </c>
      <c r="K84" s="120" t="s">
        <v>8</v>
      </c>
      <c r="L84" s="120" t="s">
        <v>9</v>
      </c>
      <c r="M84" s="100"/>
    </row>
    <row r="85" spans="3:13" ht="20.100000000000001" customHeight="1" x14ac:dyDescent="0.3">
      <c r="C85" s="13" t="s">
        <v>11</v>
      </c>
      <c r="D85" s="121">
        <f>+I75+(I75*$M$109)</f>
        <v>4868.5199999999995</v>
      </c>
      <c r="E85" s="121">
        <f t="shared" ref="E85:G90" si="23">+J75+(J75*$M$109)</f>
        <v>1833.3150000000001</v>
      </c>
      <c r="F85" s="121">
        <f t="shared" si="23"/>
        <v>1833.3150000000001</v>
      </c>
      <c r="G85" s="121">
        <f t="shared" si="23"/>
        <v>1833.3150000000001</v>
      </c>
      <c r="H85" s="15"/>
      <c r="I85" s="121">
        <f>+I75+(I75*$M$111)</f>
        <v>4219.384</v>
      </c>
      <c r="J85" s="121">
        <f t="shared" ref="J85:L85" si="24">+J75+(J75*$M$111)</f>
        <v>1588.873</v>
      </c>
      <c r="K85" s="121">
        <f t="shared" si="24"/>
        <v>1588.873</v>
      </c>
      <c r="L85" s="121">
        <f t="shared" si="24"/>
        <v>1588.873</v>
      </c>
      <c r="M85" s="100"/>
    </row>
    <row r="86" spans="3:13" ht="20.100000000000001" customHeight="1" x14ac:dyDescent="0.3">
      <c r="C86" s="13" t="s">
        <v>12</v>
      </c>
      <c r="D86" s="121">
        <f t="shared" ref="D86:D90" si="25">+I76+(I76*$M$109)</f>
        <v>0</v>
      </c>
      <c r="E86" s="121">
        <f t="shared" si="23"/>
        <v>0</v>
      </c>
      <c r="F86" s="121">
        <f t="shared" si="23"/>
        <v>0</v>
      </c>
      <c r="G86" s="121">
        <f t="shared" si="23"/>
        <v>0</v>
      </c>
      <c r="H86" s="15"/>
      <c r="I86" s="121">
        <f t="shared" ref="I86:L90" si="26">+I76+(I76*$M$111)</f>
        <v>0</v>
      </c>
      <c r="J86" s="121">
        <f t="shared" si="26"/>
        <v>0</v>
      </c>
      <c r="K86" s="121">
        <f t="shared" si="26"/>
        <v>0</v>
      </c>
      <c r="L86" s="121">
        <f t="shared" si="26"/>
        <v>0</v>
      </c>
      <c r="M86" s="100"/>
    </row>
    <row r="87" spans="3:13" ht="20.100000000000001" customHeight="1" x14ac:dyDescent="0.3">
      <c r="C87" s="13" t="s">
        <v>152</v>
      </c>
      <c r="D87" s="121">
        <f t="shared" si="25"/>
        <v>0</v>
      </c>
      <c r="E87" s="121">
        <f t="shared" si="23"/>
        <v>0</v>
      </c>
      <c r="F87" s="121">
        <f t="shared" si="23"/>
        <v>0</v>
      </c>
      <c r="G87" s="121">
        <f t="shared" si="23"/>
        <v>0</v>
      </c>
      <c r="H87" s="15"/>
      <c r="I87" s="121">
        <f t="shared" si="26"/>
        <v>0</v>
      </c>
      <c r="J87" s="121">
        <f t="shared" si="26"/>
        <v>0</v>
      </c>
      <c r="K87" s="121">
        <f t="shared" si="26"/>
        <v>0</v>
      </c>
      <c r="L87" s="121">
        <f t="shared" si="26"/>
        <v>0</v>
      </c>
      <c r="M87" s="100"/>
    </row>
    <row r="88" spans="3:13" ht="20.100000000000001" customHeight="1" x14ac:dyDescent="0.3">
      <c r="C88" s="13" t="s">
        <v>153</v>
      </c>
      <c r="D88" s="121">
        <f t="shared" si="25"/>
        <v>0</v>
      </c>
      <c r="E88" s="121">
        <f t="shared" si="23"/>
        <v>0</v>
      </c>
      <c r="F88" s="121">
        <f t="shared" si="23"/>
        <v>0</v>
      </c>
      <c r="G88" s="121">
        <f t="shared" si="23"/>
        <v>0</v>
      </c>
      <c r="H88" s="15"/>
      <c r="I88" s="121">
        <f t="shared" si="26"/>
        <v>0</v>
      </c>
      <c r="J88" s="121">
        <f t="shared" si="26"/>
        <v>0</v>
      </c>
      <c r="K88" s="121">
        <f t="shared" si="26"/>
        <v>0</v>
      </c>
      <c r="L88" s="121">
        <f t="shared" si="26"/>
        <v>0</v>
      </c>
      <c r="M88" s="100"/>
    </row>
    <row r="89" spans="3:13" ht="20.100000000000001" customHeight="1" x14ac:dyDescent="0.3">
      <c r="C89" s="16" t="s">
        <v>154</v>
      </c>
      <c r="D89" s="121">
        <f t="shared" si="25"/>
        <v>0</v>
      </c>
      <c r="E89" s="121">
        <f t="shared" si="23"/>
        <v>0</v>
      </c>
      <c r="F89" s="121">
        <f t="shared" si="23"/>
        <v>0</v>
      </c>
      <c r="G89" s="121">
        <f t="shared" si="23"/>
        <v>0</v>
      </c>
      <c r="H89" s="15"/>
      <c r="I89" s="121">
        <f t="shared" si="26"/>
        <v>0</v>
      </c>
      <c r="J89" s="121">
        <f t="shared" si="26"/>
        <v>0</v>
      </c>
      <c r="K89" s="121">
        <f t="shared" si="26"/>
        <v>0</v>
      </c>
      <c r="L89" s="121">
        <f t="shared" si="26"/>
        <v>0</v>
      </c>
      <c r="M89" s="100"/>
    </row>
    <row r="90" spans="3:13" ht="20.100000000000001" customHeight="1" x14ac:dyDescent="0.3">
      <c r="C90" s="16" t="s">
        <v>168</v>
      </c>
      <c r="D90" s="121">
        <f t="shared" si="25"/>
        <v>0</v>
      </c>
      <c r="E90" s="121">
        <f t="shared" si="23"/>
        <v>0</v>
      </c>
      <c r="F90" s="121">
        <f t="shared" si="23"/>
        <v>0</v>
      </c>
      <c r="G90" s="121">
        <f t="shared" si="23"/>
        <v>0</v>
      </c>
      <c r="H90" s="15"/>
      <c r="I90" s="121">
        <f t="shared" si="26"/>
        <v>0</v>
      </c>
      <c r="J90" s="121">
        <f t="shared" si="26"/>
        <v>0</v>
      </c>
      <c r="K90" s="121">
        <f t="shared" si="26"/>
        <v>0</v>
      </c>
      <c r="L90" s="121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20" t="s">
        <v>7</v>
      </c>
      <c r="F94" s="120" t="s">
        <v>8</v>
      </c>
      <c r="G94" s="120" t="s">
        <v>9</v>
      </c>
      <c r="H94" s="9"/>
      <c r="L94" s="9"/>
    </row>
    <row r="95" spans="3:13" ht="20.100000000000001" customHeight="1" x14ac:dyDescent="0.3">
      <c r="C95" s="13" t="s">
        <v>11</v>
      </c>
      <c r="D95" s="121">
        <f>+I75+(I75*$M$110)</f>
        <v>5193.0879999999997</v>
      </c>
      <c r="E95" s="121">
        <f t="shared" ref="E95:G100" si="27">+J75+(J75*$M$110)</f>
        <v>1955.5360000000001</v>
      </c>
      <c r="F95" s="121">
        <f t="shared" si="27"/>
        <v>1955.5360000000001</v>
      </c>
      <c r="G95" s="121">
        <f t="shared" si="27"/>
        <v>1955.5360000000001</v>
      </c>
      <c r="H95" s="9"/>
      <c r="L95" s="9"/>
    </row>
    <row r="96" spans="3:13" ht="20.100000000000001" customHeight="1" x14ac:dyDescent="0.3">
      <c r="C96" s="13" t="s">
        <v>12</v>
      </c>
      <c r="D96" s="121">
        <f t="shared" ref="D96:D100" si="28">+I76+(I76*$M$110)</f>
        <v>0</v>
      </c>
      <c r="E96" s="121">
        <f t="shared" si="27"/>
        <v>0</v>
      </c>
      <c r="F96" s="121">
        <f t="shared" si="27"/>
        <v>0</v>
      </c>
      <c r="G96" s="121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21">
        <f t="shared" si="28"/>
        <v>0</v>
      </c>
      <c r="E97" s="121">
        <f t="shared" si="27"/>
        <v>0</v>
      </c>
      <c r="F97" s="121">
        <f t="shared" si="27"/>
        <v>0</v>
      </c>
      <c r="G97" s="121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21">
        <f t="shared" si="28"/>
        <v>0</v>
      </c>
      <c r="E98" s="121">
        <f t="shared" si="27"/>
        <v>0</v>
      </c>
      <c r="F98" s="121">
        <f t="shared" si="27"/>
        <v>0</v>
      </c>
      <c r="G98" s="121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21">
        <f t="shared" si="28"/>
        <v>0</v>
      </c>
      <c r="E99" s="121">
        <f t="shared" si="27"/>
        <v>0</v>
      </c>
      <c r="F99" s="121">
        <f t="shared" si="27"/>
        <v>0</v>
      </c>
      <c r="G99" s="121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21">
        <f t="shared" si="28"/>
        <v>0</v>
      </c>
      <c r="E100" s="121">
        <f t="shared" si="27"/>
        <v>0</v>
      </c>
      <c r="F100" s="121">
        <f t="shared" si="27"/>
        <v>0</v>
      </c>
      <c r="G100" s="121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71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23" t="s">
        <v>48</v>
      </c>
      <c r="L104" s="62" t="s">
        <v>47</v>
      </c>
      <c r="M104" s="124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27" t="s">
        <v>45</v>
      </c>
      <c r="L105" s="48">
        <v>0.7</v>
      </c>
      <c r="M105" s="48">
        <v>0.7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27" t="s">
        <v>44</v>
      </c>
      <c r="L106" s="48">
        <v>0.4</v>
      </c>
      <c r="M106" s="48">
        <v>0.4</v>
      </c>
    </row>
    <row r="107" spans="2:13" ht="21.95" customHeight="1" x14ac:dyDescent="0.3">
      <c r="B107" s="9"/>
      <c r="C107" s="161" t="s">
        <v>31</v>
      </c>
      <c r="D107" s="162">
        <v>6.27</v>
      </c>
      <c r="E107" s="163"/>
      <c r="F107" s="163"/>
      <c r="G107" s="163"/>
      <c r="H107" s="163"/>
      <c r="I107" s="164"/>
      <c r="J107" s="1"/>
      <c r="K107" s="127" t="s">
        <v>43</v>
      </c>
      <c r="L107" s="48">
        <v>0.15</v>
      </c>
      <c r="M107" s="48">
        <v>0.15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168.96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0.3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</mergeCells>
  <pageMargins left="0.25" right="0.25" top="0.75" bottom="0.75" header="0.3" footer="0.3"/>
  <pageSetup paperSize="5" scale="4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6813-DC0F-48B1-896A-9F0EA11263C7}">
  <sheetPr codeName="Hoja18"/>
  <dimension ref="B1:T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6384" width="18.7109375" style="2"/>
  </cols>
  <sheetData>
    <row r="1" spans="2:20" ht="24.95" customHeight="1" x14ac:dyDescent="0.3">
      <c r="B1" s="1"/>
      <c r="C1" s="198" t="s">
        <v>131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20" ht="24.95" customHeight="1" x14ac:dyDescent="0.35">
      <c r="B3" s="4"/>
      <c r="C3" s="148"/>
      <c r="D3" s="85"/>
      <c r="E3" s="85"/>
      <c r="F3" s="85"/>
      <c r="G3" s="85"/>
      <c r="H3" s="85"/>
      <c r="I3" s="85"/>
      <c r="J3" s="85"/>
      <c r="K3" s="7"/>
      <c r="L3" s="68"/>
    </row>
    <row r="4" spans="2:20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20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20" ht="42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208" t="s">
        <v>132</v>
      </c>
      <c r="O8" s="208"/>
      <c r="P8" s="208"/>
      <c r="Q8" s="208"/>
      <c r="R8" s="208"/>
      <c r="S8" s="208"/>
      <c r="T8" s="208"/>
    </row>
    <row r="9" spans="2:20" ht="20.100000000000001" customHeight="1" x14ac:dyDescent="0.3">
      <c r="B9" s="1"/>
      <c r="C9" s="175"/>
      <c r="D9" s="177"/>
      <c r="E9" s="86" t="s">
        <v>7</v>
      </c>
      <c r="F9" s="86" t="s">
        <v>8</v>
      </c>
      <c r="G9" s="86" t="s">
        <v>9</v>
      </c>
      <c r="H9" s="10"/>
      <c r="I9" s="11" t="s">
        <v>10</v>
      </c>
      <c r="J9" s="86" t="s">
        <v>7</v>
      </c>
      <c r="K9" s="86" t="s">
        <v>8</v>
      </c>
      <c r="L9" s="86" t="s">
        <v>9</v>
      </c>
      <c r="M9" s="1"/>
      <c r="N9" s="103"/>
      <c r="O9" s="103"/>
      <c r="P9" s="103"/>
      <c r="Q9" s="103"/>
      <c r="R9" s="103"/>
      <c r="S9" s="103"/>
      <c r="T9" s="103"/>
    </row>
    <row r="10" spans="2:20" ht="20.100000000000001" customHeight="1" x14ac:dyDescent="0.3">
      <c r="B10" s="1"/>
      <c r="C10" s="13" t="s">
        <v>11</v>
      </c>
      <c r="D10" s="87">
        <f>+I20</f>
        <v>5748.79</v>
      </c>
      <c r="E10" s="87">
        <f>+J20-(J20*$L$105)</f>
        <v>938.41799999999989</v>
      </c>
      <c r="F10" s="87">
        <f>+K20</f>
        <v>1443.7199999999998</v>
      </c>
      <c r="G10" s="87">
        <f>+L20</f>
        <v>1443.7199999999998</v>
      </c>
      <c r="H10" s="15"/>
      <c r="I10" s="87">
        <f>+I20</f>
        <v>5748.79</v>
      </c>
      <c r="J10" s="87">
        <f>+J20-(J20*$L$106)</f>
        <v>1212.7247999999997</v>
      </c>
      <c r="K10" s="87">
        <f>+K20</f>
        <v>1443.7199999999998</v>
      </c>
      <c r="L10" s="87">
        <f>+L20</f>
        <v>1443.7199999999998</v>
      </c>
      <c r="M10" s="1"/>
      <c r="N10" s="95" t="s">
        <v>133</v>
      </c>
      <c r="O10" s="96" t="s">
        <v>88</v>
      </c>
      <c r="P10" s="97" t="s">
        <v>134</v>
      </c>
      <c r="Q10" s="97" t="s">
        <v>135</v>
      </c>
      <c r="R10" s="97" t="s">
        <v>136</v>
      </c>
      <c r="S10" s="97" t="s">
        <v>137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87">
        <f t="shared" ref="D11:D14" si="0">+I21</f>
        <v>0</v>
      </c>
      <c r="E11" s="87">
        <f t="shared" ref="E11:E14" si="1">+J21-(J21*$L$105)</f>
        <v>0</v>
      </c>
      <c r="F11" s="87">
        <f t="shared" ref="F11:G14" si="2">+K21</f>
        <v>0</v>
      </c>
      <c r="G11" s="87">
        <f t="shared" si="2"/>
        <v>0</v>
      </c>
      <c r="H11" s="15"/>
      <c r="I11" s="87">
        <f t="shared" ref="I11:I15" si="3">+I21</f>
        <v>0</v>
      </c>
      <c r="J11" s="87">
        <f t="shared" ref="J11:J15" si="4">+J21-(J21*$L$106)</f>
        <v>0</v>
      </c>
      <c r="K11" s="87">
        <f t="shared" ref="K11:L15" si="5">+K21</f>
        <v>0</v>
      </c>
      <c r="L11" s="87">
        <f t="shared" si="5"/>
        <v>0</v>
      </c>
      <c r="M11" s="1"/>
      <c r="N11" s="202" t="s">
        <v>94</v>
      </c>
      <c r="O11" s="98" t="s">
        <v>95</v>
      </c>
      <c r="P11" s="99">
        <v>5239.5713363412488</v>
      </c>
      <c r="Q11" s="99">
        <v>932.98482615403827</v>
      </c>
      <c r="R11" s="99">
        <v>464.23058416861426</v>
      </c>
      <c r="S11" s="99">
        <v>1.91</v>
      </c>
      <c r="T11" s="99">
        <v>1399.1254103226527</v>
      </c>
    </row>
    <row r="12" spans="2:20" ht="20.100000000000001" customHeight="1" x14ac:dyDescent="0.3">
      <c r="B12" s="1"/>
      <c r="C12" s="13" t="s">
        <v>152</v>
      </c>
      <c r="D12" s="87">
        <f t="shared" si="0"/>
        <v>0</v>
      </c>
      <c r="E12" s="87">
        <f t="shared" si="1"/>
        <v>0</v>
      </c>
      <c r="F12" s="87">
        <f t="shared" si="2"/>
        <v>0</v>
      </c>
      <c r="G12" s="87">
        <f t="shared" si="2"/>
        <v>0</v>
      </c>
      <c r="H12" s="15"/>
      <c r="I12" s="87">
        <f t="shared" si="3"/>
        <v>0</v>
      </c>
      <c r="J12" s="87">
        <f t="shared" si="4"/>
        <v>0</v>
      </c>
      <c r="K12" s="87">
        <f t="shared" si="5"/>
        <v>0</v>
      </c>
      <c r="L12" s="87">
        <f t="shared" si="5"/>
        <v>0</v>
      </c>
      <c r="M12" s="1"/>
      <c r="N12" s="202"/>
      <c r="O12" s="98" t="s">
        <v>96</v>
      </c>
      <c r="P12" s="99">
        <v>3664.1903867331603</v>
      </c>
      <c r="Q12" s="99">
        <v>284.54911869572169</v>
      </c>
      <c r="R12" s="99">
        <v>1274.332771718276</v>
      </c>
      <c r="S12" s="99">
        <v>136.52000000000001</v>
      </c>
      <c r="T12" s="99">
        <v>1695.4018904139978</v>
      </c>
    </row>
    <row r="13" spans="2:20" ht="20.100000000000001" customHeight="1" x14ac:dyDescent="0.3">
      <c r="B13" s="1"/>
      <c r="C13" s="13" t="s">
        <v>153</v>
      </c>
      <c r="D13" s="87">
        <f t="shared" si="0"/>
        <v>0</v>
      </c>
      <c r="E13" s="87">
        <f t="shared" si="1"/>
        <v>0</v>
      </c>
      <c r="F13" s="87">
        <f t="shared" si="2"/>
        <v>0</v>
      </c>
      <c r="G13" s="87">
        <f t="shared" si="2"/>
        <v>0</v>
      </c>
      <c r="H13" s="15"/>
      <c r="I13" s="87">
        <f t="shared" si="3"/>
        <v>0</v>
      </c>
      <c r="J13" s="87">
        <f t="shared" si="4"/>
        <v>0</v>
      </c>
      <c r="K13" s="87">
        <f t="shared" si="5"/>
        <v>0</v>
      </c>
      <c r="L13" s="87">
        <f t="shared" si="5"/>
        <v>0</v>
      </c>
      <c r="M13" s="1"/>
      <c r="N13" s="202" t="s">
        <v>97</v>
      </c>
      <c r="O13" s="98" t="s">
        <v>95</v>
      </c>
      <c r="P13" s="99">
        <v>5239.5713363412488</v>
      </c>
      <c r="Q13" s="99">
        <v>940.26427548593358</v>
      </c>
      <c r="R13" s="99">
        <v>467.85266131396503</v>
      </c>
      <c r="S13" s="99">
        <v>1.91</v>
      </c>
      <c r="T13" s="99">
        <v>1410.0269367998987</v>
      </c>
    </row>
    <row r="14" spans="2:20" ht="20.100000000000001" customHeight="1" x14ac:dyDescent="0.3">
      <c r="B14" s="1"/>
      <c r="C14" s="16" t="s">
        <v>154</v>
      </c>
      <c r="D14" s="87">
        <f t="shared" si="0"/>
        <v>0</v>
      </c>
      <c r="E14" s="87">
        <f t="shared" si="1"/>
        <v>0</v>
      </c>
      <c r="F14" s="87">
        <f t="shared" si="2"/>
        <v>0</v>
      </c>
      <c r="G14" s="87">
        <f t="shared" si="2"/>
        <v>0</v>
      </c>
      <c r="H14" s="15"/>
      <c r="I14" s="87">
        <f t="shared" si="3"/>
        <v>0</v>
      </c>
      <c r="J14" s="87">
        <f t="shared" si="4"/>
        <v>0</v>
      </c>
      <c r="K14" s="87">
        <f t="shared" si="5"/>
        <v>0</v>
      </c>
      <c r="L14" s="87">
        <f t="shared" si="5"/>
        <v>0</v>
      </c>
      <c r="M14" s="1"/>
      <c r="N14" s="202"/>
      <c r="O14" s="98" t="s">
        <v>96</v>
      </c>
      <c r="P14" s="99">
        <v>3692.7795850940756</v>
      </c>
      <c r="Q14" s="99">
        <v>286.76926294021024</v>
      </c>
      <c r="R14" s="99">
        <v>1284.2755281100774</v>
      </c>
      <c r="S14" s="99">
        <v>136.52000000000001</v>
      </c>
      <c r="T14" s="99">
        <v>1707.5647910502876</v>
      </c>
    </row>
    <row r="15" spans="2:20" ht="20.100000000000001" customHeight="1" x14ac:dyDescent="0.3">
      <c r="B15" s="1"/>
      <c r="C15" s="16" t="s">
        <v>168</v>
      </c>
      <c r="D15" s="87">
        <f>+I25</f>
        <v>0</v>
      </c>
      <c r="E15" s="87">
        <f>+J25-(J25*$L$105)</f>
        <v>0</v>
      </c>
      <c r="F15" s="87">
        <f>+K25</f>
        <v>0</v>
      </c>
      <c r="G15" s="87">
        <f>+L25</f>
        <v>0</v>
      </c>
      <c r="H15" s="15"/>
      <c r="I15" s="87">
        <f t="shared" si="3"/>
        <v>0</v>
      </c>
      <c r="J15" s="87">
        <f t="shared" si="4"/>
        <v>0</v>
      </c>
      <c r="K15" s="87">
        <f t="shared" si="5"/>
        <v>0</v>
      </c>
      <c r="L15" s="87">
        <f t="shared" si="5"/>
        <v>0</v>
      </c>
      <c r="M15" s="1"/>
      <c r="N15" s="202" t="s">
        <v>98</v>
      </c>
      <c r="O15" s="98" t="s">
        <v>95</v>
      </c>
      <c r="P15" s="99">
        <v>5239.5713363412488</v>
      </c>
      <c r="Q15" s="99">
        <v>947.60052143561973</v>
      </c>
      <c r="R15" s="99">
        <v>471.50299907654841</v>
      </c>
      <c r="S15" s="99">
        <v>1.91</v>
      </c>
      <c r="T15" s="99">
        <v>1421.0135205121683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202"/>
      <c r="O16" s="98" t="s">
        <v>96</v>
      </c>
      <c r="P16" s="99">
        <v>3721.5918456260729</v>
      </c>
      <c r="Q16" s="99">
        <v>289.00672946806731</v>
      </c>
      <c r="R16" s="99">
        <v>1294.2958611026388</v>
      </c>
      <c r="S16" s="99">
        <v>136.52000000000001</v>
      </c>
      <c r="T16" s="99">
        <v>1719.8225905707061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202" t="s">
        <v>99</v>
      </c>
      <c r="O17" s="98" t="s">
        <v>95</v>
      </c>
      <c r="P17" s="99">
        <v>5239.5713363412488</v>
      </c>
      <c r="Q17" s="99">
        <v>954.99400714867613</v>
      </c>
      <c r="R17" s="99">
        <v>475.18181795483935</v>
      </c>
      <c r="S17" s="99">
        <v>1.91</v>
      </c>
      <c r="T17" s="99">
        <v>1432.0858251035156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202"/>
      <c r="O18" s="98" t="s">
        <v>96</v>
      </c>
      <c r="P18" s="99">
        <v>3750.6289087323457</v>
      </c>
      <c r="Q18" s="99">
        <v>291.26165343334969</v>
      </c>
      <c r="R18" s="99">
        <v>1304.3943759736867</v>
      </c>
      <c r="S18" s="99">
        <v>136.52000000000001</v>
      </c>
      <c r="T18" s="99">
        <v>1732.1760294070364</v>
      </c>
    </row>
    <row r="19" spans="2:20" ht="20.100000000000001" customHeight="1" x14ac:dyDescent="0.3">
      <c r="B19" s="1"/>
      <c r="C19" s="175"/>
      <c r="D19" s="175"/>
      <c r="E19" s="86" t="s">
        <v>7</v>
      </c>
      <c r="F19" s="86" t="s">
        <v>8</v>
      </c>
      <c r="G19" s="86" t="s">
        <v>9</v>
      </c>
      <c r="H19" s="9"/>
      <c r="I19" s="18" t="s">
        <v>10</v>
      </c>
      <c r="J19" s="86" t="s">
        <v>7</v>
      </c>
      <c r="K19" s="86" t="s">
        <v>8</v>
      </c>
      <c r="L19" s="86" t="s">
        <v>9</v>
      </c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87">
        <f t="shared" ref="D20:D25" si="6">+I20</f>
        <v>5748.79</v>
      </c>
      <c r="E20" s="87">
        <f>+J20-(J20*$L$107)</f>
        <v>1342.6595999999997</v>
      </c>
      <c r="F20" s="87">
        <f>+K20</f>
        <v>1443.7199999999998</v>
      </c>
      <c r="G20" s="87">
        <f>+L20</f>
        <v>1443.7199999999998</v>
      </c>
      <c r="H20" s="15"/>
      <c r="I20" s="87">
        <v>5748.79</v>
      </c>
      <c r="J20" s="87">
        <v>1443.7199999999998</v>
      </c>
      <c r="K20" s="87">
        <v>1443.7199999999998</v>
      </c>
      <c r="L20" s="87">
        <v>1443.7199999999998</v>
      </c>
      <c r="N20" s="20"/>
      <c r="O20" s="20"/>
      <c r="P20" s="20"/>
      <c r="Q20" s="20"/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87">
        <f t="shared" si="6"/>
        <v>0</v>
      </c>
      <c r="E21" s="87">
        <f t="shared" ref="E21:E25" si="7">+J21-(J21*$L$107)</f>
        <v>0</v>
      </c>
      <c r="F21" s="87">
        <f t="shared" ref="F21:G25" si="8">+K21</f>
        <v>0</v>
      </c>
      <c r="G21" s="87">
        <f t="shared" si="8"/>
        <v>0</v>
      </c>
      <c r="H21" s="15"/>
      <c r="I21" s="87"/>
      <c r="J21" s="87"/>
      <c r="K21" s="87"/>
      <c r="L21" s="87"/>
      <c r="N21" s="114"/>
      <c r="O21" s="114"/>
      <c r="P21" s="114"/>
      <c r="Q21" s="114"/>
      <c r="R21" s="114"/>
      <c r="S21" s="114"/>
      <c r="T21" s="114"/>
    </row>
    <row r="22" spans="2:20" ht="19.5" customHeight="1" x14ac:dyDescent="0.3">
      <c r="B22" s="21"/>
      <c r="C22" s="13" t="s">
        <v>152</v>
      </c>
      <c r="D22" s="87">
        <f t="shared" si="6"/>
        <v>0</v>
      </c>
      <c r="E22" s="87">
        <f t="shared" si="7"/>
        <v>0</v>
      </c>
      <c r="F22" s="87">
        <f t="shared" si="8"/>
        <v>0</v>
      </c>
      <c r="G22" s="87">
        <f t="shared" si="8"/>
        <v>0</v>
      </c>
      <c r="H22" s="15"/>
      <c r="I22" s="87"/>
      <c r="J22" s="87"/>
      <c r="K22" s="87"/>
      <c r="L22" s="87"/>
      <c r="N22" s="208" t="s">
        <v>138</v>
      </c>
      <c r="O22" s="208"/>
      <c r="P22" s="208"/>
      <c r="Q22" s="208"/>
      <c r="R22" s="208"/>
      <c r="S22" s="208"/>
      <c r="T22" s="208"/>
    </row>
    <row r="23" spans="2:20" ht="20.100000000000001" customHeight="1" x14ac:dyDescent="0.3">
      <c r="B23" s="21"/>
      <c r="C23" s="13" t="s">
        <v>153</v>
      </c>
      <c r="D23" s="87">
        <f t="shared" si="6"/>
        <v>0</v>
      </c>
      <c r="E23" s="87">
        <f t="shared" si="7"/>
        <v>0</v>
      </c>
      <c r="F23" s="87">
        <f t="shared" si="8"/>
        <v>0</v>
      </c>
      <c r="G23" s="87">
        <f t="shared" si="8"/>
        <v>0</v>
      </c>
      <c r="H23" s="15"/>
      <c r="I23" s="87"/>
      <c r="J23" s="87"/>
      <c r="K23" s="87"/>
      <c r="L23" s="87"/>
      <c r="N23" s="103"/>
      <c r="O23" s="103"/>
      <c r="P23" s="103"/>
      <c r="Q23" s="103"/>
      <c r="R23" s="103"/>
      <c r="S23" s="103"/>
      <c r="T23" s="103"/>
    </row>
    <row r="24" spans="2:20" ht="20.100000000000001" customHeight="1" x14ac:dyDescent="0.3">
      <c r="B24" s="21"/>
      <c r="C24" s="16" t="s">
        <v>154</v>
      </c>
      <c r="D24" s="87">
        <f t="shared" si="6"/>
        <v>0</v>
      </c>
      <c r="E24" s="87">
        <f t="shared" si="7"/>
        <v>0</v>
      </c>
      <c r="F24" s="87">
        <f t="shared" si="8"/>
        <v>0</v>
      </c>
      <c r="G24" s="87">
        <f t="shared" si="8"/>
        <v>0</v>
      </c>
      <c r="H24" s="15"/>
      <c r="I24" s="87"/>
      <c r="J24" s="87"/>
      <c r="K24" s="87"/>
      <c r="L24" s="87"/>
      <c r="N24" s="95" t="s">
        <v>133</v>
      </c>
      <c r="O24" s="96" t="s">
        <v>88</v>
      </c>
      <c r="P24" s="97" t="s">
        <v>116</v>
      </c>
      <c r="Q24" s="97" t="s">
        <v>117</v>
      </c>
      <c r="R24" s="97" t="s">
        <v>118</v>
      </c>
      <c r="S24" s="97" t="s">
        <v>119</v>
      </c>
      <c r="T24" s="97" t="s">
        <v>93</v>
      </c>
    </row>
    <row r="25" spans="2:20" ht="20.100000000000001" customHeight="1" x14ac:dyDescent="0.3">
      <c r="B25" s="21"/>
      <c r="C25" s="16" t="s">
        <v>168</v>
      </c>
      <c r="D25" s="87">
        <f t="shared" si="6"/>
        <v>0</v>
      </c>
      <c r="E25" s="87">
        <f t="shared" si="7"/>
        <v>0</v>
      </c>
      <c r="F25" s="87">
        <f t="shared" si="8"/>
        <v>0</v>
      </c>
      <c r="G25" s="87">
        <f t="shared" si="8"/>
        <v>0</v>
      </c>
      <c r="H25" s="15"/>
      <c r="I25" s="87"/>
      <c r="J25" s="87"/>
      <c r="K25" s="87"/>
      <c r="L25" s="87"/>
      <c r="N25" s="202" t="s">
        <v>94</v>
      </c>
      <c r="O25" s="98" t="s">
        <v>95</v>
      </c>
      <c r="P25" s="99">
        <v>5416.1448903759492</v>
      </c>
      <c r="Q25" s="99">
        <v>964.42641479542931</v>
      </c>
      <c r="R25" s="99">
        <v>479.87515485509658</v>
      </c>
      <c r="S25" s="99">
        <v>1.91</v>
      </c>
      <c r="T25" s="99">
        <v>1446.2115696505259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N26" s="202"/>
      <c r="O26" s="98" t="s">
        <v>96</v>
      </c>
      <c r="P26" s="99">
        <v>3787.6736027660677</v>
      </c>
      <c r="Q26" s="99">
        <v>294.13842399576748</v>
      </c>
      <c r="R26" s="99">
        <v>1317.277786125182</v>
      </c>
      <c r="S26" s="99">
        <v>136.52000000000001</v>
      </c>
      <c r="T26" s="99">
        <v>1747.9362101209495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N27" s="202" t="s">
        <v>97</v>
      </c>
      <c r="O27" s="98" t="s">
        <v>95</v>
      </c>
      <c r="P27" s="99">
        <v>5416.1448903759492</v>
      </c>
      <c r="Q27" s="99">
        <v>971.95118156980959</v>
      </c>
      <c r="R27" s="99">
        <v>483.61929600024564</v>
      </c>
      <c r="S27" s="99">
        <v>1.91</v>
      </c>
      <c r="T27" s="99">
        <v>1457.4804775700552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N28" s="202"/>
      <c r="O28" s="98" t="s">
        <v>96</v>
      </c>
      <c r="P28" s="99">
        <v>3817.2262571117458</v>
      </c>
      <c r="Q28" s="99">
        <v>296.43338710129535</v>
      </c>
      <c r="R28" s="99">
        <v>1327.555613407387</v>
      </c>
      <c r="S28" s="99">
        <v>136.52000000000001</v>
      </c>
      <c r="T28" s="99">
        <v>1760.5090005086822</v>
      </c>
    </row>
    <row r="29" spans="2:20" ht="20.100000000000001" customHeight="1" x14ac:dyDescent="0.3">
      <c r="B29" s="1"/>
      <c r="C29" s="175"/>
      <c r="D29" s="175"/>
      <c r="E29" s="86" t="s">
        <v>7</v>
      </c>
      <c r="F29" s="86" t="s">
        <v>8</v>
      </c>
      <c r="G29" s="86" t="s">
        <v>9</v>
      </c>
      <c r="H29" s="9"/>
      <c r="I29" s="175"/>
      <c r="J29" s="86" t="s">
        <v>7</v>
      </c>
      <c r="K29" s="86" t="s">
        <v>8</v>
      </c>
      <c r="L29" s="86" t="s">
        <v>9</v>
      </c>
      <c r="N29" s="202" t="s">
        <v>98</v>
      </c>
      <c r="O29" s="98" t="s">
        <v>95</v>
      </c>
      <c r="P29" s="99">
        <v>5416.1448903759492</v>
      </c>
      <c r="Q29" s="99">
        <v>979.53465900800006</v>
      </c>
      <c r="R29" s="99">
        <v>487.39265014542809</v>
      </c>
      <c r="S29" s="99">
        <v>1.91</v>
      </c>
      <c r="T29" s="99">
        <v>1468.8373091534284</v>
      </c>
    </row>
    <row r="30" spans="2:20" ht="20.100000000000001" customHeight="1" x14ac:dyDescent="0.3">
      <c r="B30" s="1"/>
      <c r="C30" s="13" t="s">
        <v>11</v>
      </c>
      <c r="D30" s="87">
        <f>+I20+(I20*$M$109)</f>
        <v>8623.1849999999995</v>
      </c>
      <c r="E30" s="87">
        <f t="shared" ref="E30:G35" si="9">+J20+(J20*$M$109)</f>
        <v>2165.58</v>
      </c>
      <c r="F30" s="87">
        <f t="shared" si="9"/>
        <v>2165.58</v>
      </c>
      <c r="G30" s="87">
        <f t="shared" si="9"/>
        <v>2165.58</v>
      </c>
      <c r="H30" s="15"/>
      <c r="I30" s="87">
        <f>+I20+(I20*$M$110)</f>
        <v>9198.0640000000003</v>
      </c>
      <c r="J30" s="87">
        <f t="shared" ref="J30:L30" si="10">+J20+(J20*$M$110)</f>
        <v>2309.9519999999998</v>
      </c>
      <c r="K30" s="87">
        <f t="shared" si="10"/>
        <v>2309.9519999999998</v>
      </c>
      <c r="L30" s="87">
        <f t="shared" si="10"/>
        <v>2309.9519999999998</v>
      </c>
      <c r="N30" s="202"/>
      <c r="O30" s="98" t="s">
        <v>96</v>
      </c>
      <c r="P30" s="99">
        <v>3847.0094908236715</v>
      </c>
      <c r="Q30" s="99">
        <v>298.74625625114118</v>
      </c>
      <c r="R30" s="99">
        <v>1337.9136316217978</v>
      </c>
      <c r="S30" s="99">
        <v>136.52000000000001</v>
      </c>
      <c r="T30" s="99">
        <v>1773.1798878729389</v>
      </c>
    </row>
    <row r="31" spans="2:20" ht="20.100000000000001" customHeight="1" x14ac:dyDescent="0.3">
      <c r="B31" s="1"/>
      <c r="C31" s="13" t="s">
        <v>12</v>
      </c>
      <c r="D31" s="87">
        <f t="shared" ref="D31:D35" si="11">+I21+(I21*$M$109)</f>
        <v>0</v>
      </c>
      <c r="E31" s="87">
        <f t="shared" si="9"/>
        <v>0</v>
      </c>
      <c r="F31" s="87">
        <f t="shared" si="9"/>
        <v>0</v>
      </c>
      <c r="G31" s="87">
        <f t="shared" si="9"/>
        <v>0</v>
      </c>
      <c r="H31" s="15"/>
      <c r="I31" s="87">
        <f t="shared" ref="I31:L35" si="12">+I21+(I21*$M$110)</f>
        <v>0</v>
      </c>
      <c r="J31" s="87">
        <f t="shared" si="12"/>
        <v>0</v>
      </c>
      <c r="K31" s="87">
        <f t="shared" si="12"/>
        <v>0</v>
      </c>
      <c r="L31" s="87">
        <f t="shared" si="12"/>
        <v>0</v>
      </c>
      <c r="N31" s="202" t="s">
        <v>99</v>
      </c>
      <c r="O31" s="98" t="s">
        <v>95</v>
      </c>
      <c r="P31" s="99">
        <v>5416.1448903759492</v>
      </c>
      <c r="Q31" s="99">
        <v>987.17730518958649</v>
      </c>
      <c r="R31" s="99">
        <v>491.19544521991742</v>
      </c>
      <c r="S31" s="99">
        <v>1.91</v>
      </c>
      <c r="T31" s="99">
        <v>1480.2827504095039</v>
      </c>
    </row>
    <row r="32" spans="2:20" ht="20.100000000000001" customHeight="1" x14ac:dyDescent="0.3">
      <c r="B32" s="1"/>
      <c r="C32" s="13" t="s">
        <v>152</v>
      </c>
      <c r="D32" s="87">
        <f t="shared" si="11"/>
        <v>0</v>
      </c>
      <c r="E32" s="87">
        <f t="shared" si="9"/>
        <v>0</v>
      </c>
      <c r="F32" s="87">
        <f t="shared" si="9"/>
        <v>0</v>
      </c>
      <c r="G32" s="87">
        <f t="shared" si="9"/>
        <v>0</v>
      </c>
      <c r="H32" s="15"/>
      <c r="I32" s="87">
        <f t="shared" si="12"/>
        <v>0</v>
      </c>
      <c r="J32" s="87">
        <f t="shared" si="12"/>
        <v>0</v>
      </c>
      <c r="K32" s="87">
        <f t="shared" si="12"/>
        <v>0</v>
      </c>
      <c r="L32" s="87">
        <f t="shared" si="12"/>
        <v>0</v>
      </c>
      <c r="N32" s="202"/>
      <c r="O32" s="98" t="s">
        <v>96</v>
      </c>
      <c r="P32" s="99">
        <v>3877.0251029566257</v>
      </c>
      <c r="Q32" s="99">
        <v>301.07717115405359</v>
      </c>
      <c r="R32" s="99">
        <v>1348.3524664439999</v>
      </c>
      <c r="S32" s="99">
        <v>136.52000000000001</v>
      </c>
      <c r="T32" s="99">
        <v>1785.9496375980534</v>
      </c>
    </row>
    <row r="33" spans="2:20" ht="20.100000000000001" customHeight="1" x14ac:dyDescent="0.3">
      <c r="B33" s="1"/>
      <c r="C33" s="13" t="s">
        <v>153</v>
      </c>
      <c r="D33" s="87">
        <f t="shared" si="11"/>
        <v>0</v>
      </c>
      <c r="E33" s="87">
        <f t="shared" si="9"/>
        <v>0</v>
      </c>
      <c r="F33" s="87">
        <f t="shared" si="9"/>
        <v>0</v>
      </c>
      <c r="G33" s="87">
        <f t="shared" si="9"/>
        <v>0</v>
      </c>
      <c r="H33" s="15"/>
      <c r="I33" s="87">
        <f t="shared" si="12"/>
        <v>0</v>
      </c>
      <c r="J33" s="87">
        <f t="shared" si="12"/>
        <v>0</v>
      </c>
      <c r="K33" s="87">
        <f t="shared" si="12"/>
        <v>0</v>
      </c>
      <c r="L33" s="87">
        <f t="shared" si="12"/>
        <v>0</v>
      </c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87">
        <f t="shared" si="11"/>
        <v>0</v>
      </c>
      <c r="E34" s="87">
        <f t="shared" si="9"/>
        <v>0</v>
      </c>
      <c r="F34" s="87">
        <f t="shared" si="9"/>
        <v>0</v>
      </c>
      <c r="G34" s="87">
        <f t="shared" si="9"/>
        <v>0</v>
      </c>
      <c r="H34" s="15"/>
      <c r="I34" s="87">
        <f t="shared" si="12"/>
        <v>0</v>
      </c>
      <c r="J34" s="87">
        <f t="shared" si="12"/>
        <v>0</v>
      </c>
      <c r="K34" s="87">
        <f t="shared" si="12"/>
        <v>0</v>
      </c>
      <c r="L34" s="87">
        <f t="shared" si="12"/>
        <v>0</v>
      </c>
      <c r="N34" s="20"/>
      <c r="O34" s="20"/>
      <c r="P34" s="20"/>
      <c r="Q34" s="20"/>
      <c r="R34" s="20"/>
      <c r="S34" s="20"/>
      <c r="T34" s="20"/>
    </row>
    <row r="35" spans="2:20" ht="20.100000000000001" customHeight="1" x14ac:dyDescent="0.3">
      <c r="B35" s="1"/>
      <c r="C35" s="16" t="s">
        <v>168</v>
      </c>
      <c r="D35" s="87">
        <f t="shared" si="11"/>
        <v>0</v>
      </c>
      <c r="E35" s="87">
        <f t="shared" si="9"/>
        <v>0</v>
      </c>
      <c r="F35" s="87">
        <f t="shared" si="9"/>
        <v>0</v>
      </c>
      <c r="G35" s="87">
        <f t="shared" si="9"/>
        <v>0</v>
      </c>
      <c r="H35" s="15"/>
      <c r="I35" s="87">
        <f t="shared" si="12"/>
        <v>0</v>
      </c>
      <c r="J35" s="87">
        <f t="shared" si="12"/>
        <v>0</v>
      </c>
      <c r="K35" s="87">
        <f t="shared" si="12"/>
        <v>0</v>
      </c>
      <c r="L35" s="87">
        <f t="shared" si="12"/>
        <v>0</v>
      </c>
      <c r="N35" s="20"/>
      <c r="O35" s="20"/>
      <c r="P35" s="20"/>
      <c r="Q35" s="20"/>
      <c r="R35" s="20"/>
      <c r="S35" s="20"/>
      <c r="T35" s="2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N36" s="20"/>
      <c r="O36" s="20"/>
      <c r="P36" s="20"/>
      <c r="Q36" s="20"/>
      <c r="R36" s="20"/>
      <c r="S36" s="20"/>
      <c r="T36" s="2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20" ht="20.100000000000001" customHeight="1" x14ac:dyDescent="0.3">
      <c r="B39" s="1"/>
      <c r="C39" s="175"/>
      <c r="D39" s="175"/>
      <c r="E39" s="86" t="s">
        <v>7</v>
      </c>
      <c r="F39" s="86" t="s">
        <v>8</v>
      </c>
      <c r="G39" s="86" t="s">
        <v>9</v>
      </c>
      <c r="H39" s="9"/>
      <c r="I39" s="175"/>
      <c r="J39" s="86" t="s">
        <v>7</v>
      </c>
      <c r="K39" s="86" t="s">
        <v>8</v>
      </c>
      <c r="L39" s="86" t="s">
        <v>9</v>
      </c>
    </row>
    <row r="40" spans="2:20" ht="20.100000000000001" customHeight="1" x14ac:dyDescent="0.3">
      <c r="B40" s="1"/>
      <c r="C40" s="13" t="s">
        <v>11</v>
      </c>
      <c r="D40" s="87">
        <f>+D30</f>
        <v>8623.1849999999995</v>
      </c>
      <c r="E40" s="87">
        <f>+E30</f>
        <v>2165.58</v>
      </c>
      <c r="F40" s="87">
        <f>+F30</f>
        <v>2165.58</v>
      </c>
      <c r="G40" s="87">
        <f>+G30</f>
        <v>2165.58</v>
      </c>
      <c r="H40" s="15"/>
      <c r="I40" s="87">
        <f>+I20+(I20*$M$111)</f>
        <v>7473.4269999999997</v>
      </c>
      <c r="J40" s="87">
        <f t="shared" ref="J40:L40" si="13">+J20+(J20*$M$111)</f>
        <v>1876.8359999999998</v>
      </c>
      <c r="K40" s="87">
        <f t="shared" si="13"/>
        <v>1876.8359999999998</v>
      </c>
      <c r="L40" s="87">
        <f t="shared" si="13"/>
        <v>1876.8359999999998</v>
      </c>
    </row>
    <row r="41" spans="2:20" ht="20.100000000000001" customHeight="1" x14ac:dyDescent="0.3">
      <c r="B41" s="1"/>
      <c r="C41" s="13" t="s">
        <v>12</v>
      </c>
      <c r="D41" s="87">
        <f t="shared" ref="D41:G45" si="14">+D31</f>
        <v>0</v>
      </c>
      <c r="E41" s="87">
        <f t="shared" si="14"/>
        <v>0</v>
      </c>
      <c r="F41" s="87">
        <f t="shared" si="14"/>
        <v>0</v>
      </c>
      <c r="G41" s="87">
        <f t="shared" si="14"/>
        <v>0</v>
      </c>
      <c r="H41" s="15"/>
      <c r="I41" s="87">
        <f t="shared" ref="I41:L45" si="15">+I21+(I21*$M$111)</f>
        <v>0</v>
      </c>
      <c r="J41" s="87">
        <f t="shared" si="15"/>
        <v>0</v>
      </c>
      <c r="K41" s="87">
        <f t="shared" si="15"/>
        <v>0</v>
      </c>
      <c r="L41" s="87">
        <f t="shared" si="15"/>
        <v>0</v>
      </c>
    </row>
    <row r="42" spans="2:20" ht="20.100000000000001" customHeight="1" x14ac:dyDescent="0.3">
      <c r="B42" s="1"/>
      <c r="C42" s="13" t="s">
        <v>152</v>
      </c>
      <c r="D42" s="87">
        <f t="shared" si="14"/>
        <v>0</v>
      </c>
      <c r="E42" s="87">
        <f t="shared" si="14"/>
        <v>0</v>
      </c>
      <c r="F42" s="87">
        <f t="shared" si="14"/>
        <v>0</v>
      </c>
      <c r="G42" s="87">
        <f t="shared" si="14"/>
        <v>0</v>
      </c>
      <c r="H42" s="15"/>
      <c r="I42" s="87">
        <f t="shared" si="15"/>
        <v>0</v>
      </c>
      <c r="J42" s="87">
        <f t="shared" si="15"/>
        <v>0</v>
      </c>
      <c r="K42" s="87">
        <f t="shared" si="15"/>
        <v>0</v>
      </c>
      <c r="L42" s="87">
        <f t="shared" si="15"/>
        <v>0</v>
      </c>
    </row>
    <row r="43" spans="2:20" ht="20.100000000000001" customHeight="1" x14ac:dyDescent="0.3">
      <c r="B43" s="1"/>
      <c r="C43" s="13" t="s">
        <v>153</v>
      </c>
      <c r="D43" s="87">
        <f t="shared" si="14"/>
        <v>0</v>
      </c>
      <c r="E43" s="87">
        <f t="shared" si="14"/>
        <v>0</v>
      </c>
      <c r="F43" s="87">
        <f t="shared" si="14"/>
        <v>0</v>
      </c>
      <c r="G43" s="87">
        <f t="shared" si="14"/>
        <v>0</v>
      </c>
      <c r="H43" s="15"/>
      <c r="I43" s="87">
        <f t="shared" si="15"/>
        <v>0</v>
      </c>
      <c r="J43" s="87">
        <f t="shared" si="15"/>
        <v>0</v>
      </c>
      <c r="K43" s="87">
        <f t="shared" si="15"/>
        <v>0</v>
      </c>
      <c r="L43" s="87">
        <f t="shared" si="15"/>
        <v>0</v>
      </c>
    </row>
    <row r="44" spans="2:20" ht="20.100000000000001" customHeight="1" x14ac:dyDescent="0.3">
      <c r="B44" s="1"/>
      <c r="C44" s="16" t="s">
        <v>154</v>
      </c>
      <c r="D44" s="87">
        <f t="shared" si="14"/>
        <v>0</v>
      </c>
      <c r="E44" s="87">
        <f t="shared" si="14"/>
        <v>0</v>
      </c>
      <c r="F44" s="87">
        <f t="shared" si="14"/>
        <v>0</v>
      </c>
      <c r="G44" s="87">
        <f t="shared" si="14"/>
        <v>0</v>
      </c>
      <c r="H44" s="15"/>
      <c r="I44" s="87">
        <f t="shared" si="15"/>
        <v>0</v>
      </c>
      <c r="J44" s="87">
        <f t="shared" si="15"/>
        <v>0</v>
      </c>
      <c r="K44" s="87">
        <f t="shared" si="15"/>
        <v>0</v>
      </c>
      <c r="L44" s="87">
        <f t="shared" si="15"/>
        <v>0</v>
      </c>
    </row>
    <row r="45" spans="2:20" ht="20.100000000000001" customHeight="1" x14ac:dyDescent="0.3">
      <c r="B45" s="1"/>
      <c r="C45" s="16" t="s">
        <v>168</v>
      </c>
      <c r="D45" s="87">
        <f t="shared" si="14"/>
        <v>0</v>
      </c>
      <c r="E45" s="87">
        <f t="shared" si="14"/>
        <v>0</v>
      </c>
      <c r="F45" s="87">
        <f t="shared" si="14"/>
        <v>0</v>
      </c>
      <c r="G45" s="87">
        <f t="shared" si="14"/>
        <v>0</v>
      </c>
      <c r="H45" s="15"/>
      <c r="I45" s="87">
        <f t="shared" si="15"/>
        <v>0</v>
      </c>
      <c r="J45" s="87">
        <f t="shared" si="15"/>
        <v>0</v>
      </c>
      <c r="K45" s="87">
        <f t="shared" si="15"/>
        <v>0</v>
      </c>
      <c r="L45" s="87">
        <f t="shared" si="15"/>
        <v>0</v>
      </c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139</v>
      </c>
      <c r="J48" s="204"/>
      <c r="K48" s="204"/>
      <c r="L48" s="204"/>
    </row>
    <row r="49" spans="2:12" ht="20.100000000000001" customHeight="1" x14ac:dyDescent="0.3">
      <c r="B49" s="29"/>
      <c r="C49" s="175"/>
      <c r="D49" s="175"/>
      <c r="E49" s="86" t="s">
        <v>7</v>
      </c>
      <c r="F49" s="86" t="s">
        <v>8</v>
      </c>
      <c r="G49" s="86" t="s">
        <v>9</v>
      </c>
      <c r="H49" s="9"/>
      <c r="I49" s="204"/>
      <c r="J49" s="204"/>
      <c r="K49" s="204"/>
      <c r="L49" s="204"/>
    </row>
    <row r="50" spans="2:12" ht="20.100000000000001" customHeight="1" x14ac:dyDescent="0.3">
      <c r="B50" s="30"/>
      <c r="C50" s="13" t="s">
        <v>11</v>
      </c>
      <c r="D50" s="87">
        <f>+I20</f>
        <v>5748.79</v>
      </c>
      <c r="E50" s="87">
        <f>+J20</f>
        <v>1443.7199999999998</v>
      </c>
      <c r="F50" s="87">
        <f>+K20</f>
        <v>1443.7199999999998</v>
      </c>
      <c r="G50" s="87">
        <f>+L20</f>
        <v>1443.7199999999998</v>
      </c>
      <c r="H50" s="31"/>
      <c r="I50" s="204"/>
      <c r="J50" s="204"/>
      <c r="K50" s="204"/>
      <c r="L50" s="204"/>
    </row>
    <row r="51" spans="2:12" ht="20.100000000000001" customHeight="1" x14ac:dyDescent="0.3">
      <c r="B51" s="32"/>
      <c r="C51" s="13" t="s">
        <v>12</v>
      </c>
      <c r="D51" s="87">
        <f t="shared" ref="D51:G55" si="16">+I21</f>
        <v>0</v>
      </c>
      <c r="E51" s="87">
        <f t="shared" si="16"/>
        <v>0</v>
      </c>
      <c r="F51" s="87">
        <f t="shared" si="16"/>
        <v>0</v>
      </c>
      <c r="G51" s="87">
        <f t="shared" si="16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87">
        <f t="shared" si="16"/>
        <v>0</v>
      </c>
      <c r="E52" s="87">
        <f t="shared" si="16"/>
        <v>0</v>
      </c>
      <c r="F52" s="87">
        <f t="shared" si="16"/>
        <v>0</v>
      </c>
      <c r="G52" s="87">
        <f t="shared" si="16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87">
        <f t="shared" si="16"/>
        <v>0</v>
      </c>
      <c r="E53" s="87">
        <f t="shared" si="16"/>
        <v>0</v>
      </c>
      <c r="F53" s="87">
        <f t="shared" si="16"/>
        <v>0</v>
      </c>
      <c r="G53" s="87">
        <f t="shared" si="16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87">
        <f t="shared" si="16"/>
        <v>0</v>
      </c>
      <c r="E54" s="87">
        <f t="shared" si="16"/>
        <v>0</v>
      </c>
      <c r="F54" s="87">
        <f t="shared" si="16"/>
        <v>0</v>
      </c>
      <c r="G54" s="87">
        <f t="shared" si="16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87">
        <f t="shared" si="16"/>
        <v>0</v>
      </c>
      <c r="E55" s="87">
        <f t="shared" si="16"/>
        <v>0</v>
      </c>
      <c r="F55" s="87">
        <f t="shared" si="16"/>
        <v>0</v>
      </c>
      <c r="G55" s="87">
        <f t="shared" si="16"/>
        <v>0</v>
      </c>
      <c r="H55" s="15"/>
      <c r="L55" s="2" t="s">
        <v>140</v>
      </c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209" t="s">
        <v>27</v>
      </c>
      <c r="D59" s="209"/>
      <c r="E59" s="209"/>
      <c r="F59" s="209"/>
      <c r="G59" s="209"/>
      <c r="H59" s="209"/>
      <c r="I59" s="209"/>
      <c r="J59" s="209"/>
      <c r="K59" s="209"/>
      <c r="L59" s="209"/>
    </row>
    <row r="60" spans="2:12" ht="20.100000000000001" customHeight="1" x14ac:dyDescent="0.3">
      <c r="B60" s="1"/>
      <c r="C60" s="37"/>
      <c r="D60" s="88"/>
      <c r="E60" s="88"/>
      <c r="F60" s="88"/>
      <c r="G60" s="88"/>
      <c r="H60" s="88"/>
      <c r="I60" s="88"/>
      <c r="J60" s="88"/>
      <c r="K60" s="88"/>
      <c r="L60" s="88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86" t="s">
        <v>7</v>
      </c>
      <c r="F64" s="86" t="s">
        <v>8</v>
      </c>
      <c r="G64" s="86" t="s">
        <v>9</v>
      </c>
      <c r="H64" s="9"/>
      <c r="I64" s="175"/>
      <c r="J64" s="86" t="s">
        <v>7</v>
      </c>
      <c r="K64" s="86" t="s">
        <v>8</v>
      </c>
      <c r="L64" s="86" t="s">
        <v>9</v>
      </c>
    </row>
    <row r="65" spans="2:12" ht="20.100000000000001" customHeight="1" x14ac:dyDescent="0.3">
      <c r="B65" s="1"/>
      <c r="C65" s="13" t="s">
        <v>11</v>
      </c>
      <c r="D65" s="87">
        <f>+I75</f>
        <v>4263.93</v>
      </c>
      <c r="E65" s="87">
        <f>+J75-(J75*$M$105)</f>
        <v>1484.7885000000001</v>
      </c>
      <c r="F65" s="87">
        <f>+K75</f>
        <v>2284.29</v>
      </c>
      <c r="G65" s="87">
        <f>+L75</f>
        <v>2284.29</v>
      </c>
      <c r="H65" s="15"/>
      <c r="I65" s="87">
        <f>+I75</f>
        <v>4263.93</v>
      </c>
      <c r="J65" s="87">
        <f>+J75-(J75*$M$106)</f>
        <v>1918.8036</v>
      </c>
      <c r="K65" s="87">
        <f>+K75</f>
        <v>2284.29</v>
      </c>
      <c r="L65" s="87">
        <f>+L75</f>
        <v>2284.29</v>
      </c>
    </row>
    <row r="66" spans="2:12" ht="20.100000000000001" customHeight="1" x14ac:dyDescent="0.3">
      <c r="B66" s="1"/>
      <c r="C66" s="13" t="s">
        <v>12</v>
      </c>
      <c r="D66" s="87">
        <f t="shared" ref="D66:D70" si="17">+I76</f>
        <v>0</v>
      </c>
      <c r="E66" s="87">
        <f t="shared" ref="E66:E70" si="18">+J76-(J76*$M$105)</f>
        <v>0</v>
      </c>
      <c r="F66" s="87">
        <f t="shared" ref="F66:G70" si="19">+K76</f>
        <v>0</v>
      </c>
      <c r="G66" s="87">
        <f t="shared" si="19"/>
        <v>0</v>
      </c>
      <c r="H66" s="15"/>
      <c r="I66" s="87">
        <f t="shared" ref="I66:I70" si="20">+I76</f>
        <v>0</v>
      </c>
      <c r="J66" s="87">
        <f t="shared" ref="J66:J70" si="21">+J76-(J76*$M$106)</f>
        <v>0</v>
      </c>
      <c r="K66" s="87">
        <f t="shared" ref="K66:L70" si="22">+K76</f>
        <v>0</v>
      </c>
      <c r="L66" s="87">
        <f t="shared" si="22"/>
        <v>0</v>
      </c>
    </row>
    <row r="67" spans="2:12" ht="20.100000000000001" customHeight="1" x14ac:dyDescent="0.3">
      <c r="B67" s="1"/>
      <c r="C67" s="13" t="s">
        <v>152</v>
      </c>
      <c r="D67" s="87">
        <f t="shared" si="17"/>
        <v>0</v>
      </c>
      <c r="E67" s="87">
        <f t="shared" si="18"/>
        <v>0</v>
      </c>
      <c r="F67" s="87">
        <f t="shared" si="19"/>
        <v>0</v>
      </c>
      <c r="G67" s="87">
        <f t="shared" si="19"/>
        <v>0</v>
      </c>
      <c r="H67" s="15"/>
      <c r="I67" s="87">
        <f t="shared" si="20"/>
        <v>0</v>
      </c>
      <c r="J67" s="87">
        <f t="shared" si="21"/>
        <v>0</v>
      </c>
      <c r="K67" s="87">
        <f t="shared" si="22"/>
        <v>0</v>
      </c>
      <c r="L67" s="87">
        <f t="shared" si="22"/>
        <v>0</v>
      </c>
    </row>
    <row r="68" spans="2:12" ht="20.100000000000001" customHeight="1" x14ac:dyDescent="0.3">
      <c r="B68" s="1"/>
      <c r="C68" s="13" t="s">
        <v>153</v>
      </c>
      <c r="D68" s="87">
        <f t="shared" si="17"/>
        <v>0</v>
      </c>
      <c r="E68" s="87">
        <f t="shared" si="18"/>
        <v>0</v>
      </c>
      <c r="F68" s="87">
        <f t="shared" si="19"/>
        <v>0</v>
      </c>
      <c r="G68" s="87">
        <f t="shared" si="19"/>
        <v>0</v>
      </c>
      <c r="H68" s="15"/>
      <c r="I68" s="87">
        <f t="shared" si="20"/>
        <v>0</v>
      </c>
      <c r="J68" s="87">
        <f t="shared" si="21"/>
        <v>0</v>
      </c>
      <c r="K68" s="87">
        <f t="shared" si="22"/>
        <v>0</v>
      </c>
      <c r="L68" s="87">
        <f t="shared" si="22"/>
        <v>0</v>
      </c>
    </row>
    <row r="69" spans="2:12" ht="20.100000000000001" customHeight="1" x14ac:dyDescent="0.3">
      <c r="B69" s="1"/>
      <c r="C69" s="16" t="s">
        <v>154</v>
      </c>
      <c r="D69" s="87">
        <f t="shared" si="17"/>
        <v>0</v>
      </c>
      <c r="E69" s="87">
        <f t="shared" si="18"/>
        <v>0</v>
      </c>
      <c r="F69" s="87">
        <f t="shared" si="19"/>
        <v>0</v>
      </c>
      <c r="G69" s="87">
        <f t="shared" si="19"/>
        <v>0</v>
      </c>
      <c r="H69" s="15"/>
      <c r="I69" s="87">
        <f t="shared" si="20"/>
        <v>0</v>
      </c>
      <c r="J69" s="87">
        <f t="shared" si="21"/>
        <v>0</v>
      </c>
      <c r="K69" s="87">
        <f t="shared" si="22"/>
        <v>0</v>
      </c>
      <c r="L69" s="87">
        <f t="shared" si="22"/>
        <v>0</v>
      </c>
    </row>
    <row r="70" spans="2:12" ht="20.100000000000001" customHeight="1" x14ac:dyDescent="0.3">
      <c r="C70" s="16" t="s">
        <v>168</v>
      </c>
      <c r="D70" s="87">
        <f t="shared" si="17"/>
        <v>0</v>
      </c>
      <c r="E70" s="87">
        <f t="shared" si="18"/>
        <v>0</v>
      </c>
      <c r="F70" s="87">
        <f>+K80</f>
        <v>0</v>
      </c>
      <c r="G70" s="87">
        <f t="shared" si="19"/>
        <v>0</v>
      </c>
      <c r="H70" s="15"/>
      <c r="I70" s="87">
        <f t="shared" si="20"/>
        <v>0</v>
      </c>
      <c r="J70" s="87">
        <f t="shared" si="21"/>
        <v>0</v>
      </c>
      <c r="K70" s="87">
        <f t="shared" si="22"/>
        <v>0</v>
      </c>
      <c r="L70" s="87">
        <f t="shared" si="22"/>
        <v>0</v>
      </c>
    </row>
    <row r="71" spans="2:12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2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2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2" ht="20.100000000000001" customHeight="1" x14ac:dyDescent="0.3">
      <c r="C74" s="175"/>
      <c r="D74" s="175"/>
      <c r="E74" s="86" t="s">
        <v>7</v>
      </c>
      <c r="F74" s="86" t="s">
        <v>8</v>
      </c>
      <c r="G74" s="86" t="s">
        <v>9</v>
      </c>
      <c r="H74" s="9"/>
      <c r="I74" s="175"/>
      <c r="J74" s="86" t="s">
        <v>7</v>
      </c>
      <c r="K74" s="86" t="s">
        <v>8</v>
      </c>
      <c r="L74" s="86" t="s">
        <v>9</v>
      </c>
    </row>
    <row r="75" spans="2:12" ht="20.100000000000001" customHeight="1" x14ac:dyDescent="0.3">
      <c r="C75" s="13" t="s">
        <v>11</v>
      </c>
      <c r="D75" s="87">
        <f>+I75</f>
        <v>4263.93</v>
      </c>
      <c r="E75" s="87">
        <f>+J75-(J75*$M$107)</f>
        <v>2124.3896999999997</v>
      </c>
      <c r="F75" s="87">
        <f>+K75</f>
        <v>2284.29</v>
      </c>
      <c r="G75" s="87">
        <f>+L75</f>
        <v>2284.29</v>
      </c>
      <c r="H75" s="15"/>
      <c r="I75" s="87">
        <v>4263.93</v>
      </c>
      <c r="J75" s="87">
        <v>2284.29</v>
      </c>
      <c r="K75" s="87">
        <v>2284.29</v>
      </c>
      <c r="L75" s="87">
        <v>2284.29</v>
      </c>
    </row>
    <row r="76" spans="2:12" ht="20.100000000000001" customHeight="1" x14ac:dyDescent="0.3">
      <c r="C76" s="13" t="s">
        <v>12</v>
      </c>
      <c r="D76" s="87">
        <f t="shared" ref="D76:D80" si="23">+I76</f>
        <v>0</v>
      </c>
      <c r="E76" s="87">
        <f t="shared" ref="E76:E80" si="24">+J76-(J76*$M$107)</f>
        <v>0</v>
      </c>
      <c r="F76" s="87">
        <f t="shared" ref="F76:G80" si="25">+K76</f>
        <v>0</v>
      </c>
      <c r="G76" s="87">
        <f t="shared" si="25"/>
        <v>0</v>
      </c>
      <c r="H76" s="15"/>
      <c r="I76" s="87"/>
      <c r="J76" s="87"/>
      <c r="K76" s="87"/>
      <c r="L76" s="87"/>
    </row>
    <row r="77" spans="2:12" ht="20.100000000000001" customHeight="1" x14ac:dyDescent="0.3">
      <c r="C77" s="13" t="s">
        <v>152</v>
      </c>
      <c r="D77" s="87">
        <f t="shared" si="23"/>
        <v>0</v>
      </c>
      <c r="E77" s="87">
        <f t="shared" si="24"/>
        <v>0</v>
      </c>
      <c r="F77" s="87">
        <f t="shared" si="25"/>
        <v>0</v>
      </c>
      <c r="G77" s="87">
        <f t="shared" si="25"/>
        <v>0</v>
      </c>
      <c r="H77" s="15"/>
      <c r="I77" s="87"/>
      <c r="J77" s="87"/>
      <c r="K77" s="87"/>
      <c r="L77" s="87"/>
    </row>
    <row r="78" spans="2:12" ht="20.100000000000001" customHeight="1" x14ac:dyDescent="0.3">
      <c r="C78" s="13" t="s">
        <v>153</v>
      </c>
      <c r="D78" s="87">
        <f t="shared" si="23"/>
        <v>0</v>
      </c>
      <c r="E78" s="87">
        <f t="shared" si="24"/>
        <v>0</v>
      </c>
      <c r="F78" s="87">
        <f t="shared" si="25"/>
        <v>0</v>
      </c>
      <c r="G78" s="87">
        <f t="shared" si="25"/>
        <v>0</v>
      </c>
      <c r="H78" s="15"/>
      <c r="I78" s="87"/>
      <c r="J78" s="87"/>
      <c r="K78" s="87"/>
      <c r="L78" s="87"/>
    </row>
    <row r="79" spans="2:12" ht="20.100000000000001" customHeight="1" x14ac:dyDescent="0.3">
      <c r="C79" s="16" t="s">
        <v>154</v>
      </c>
      <c r="D79" s="87">
        <f t="shared" si="23"/>
        <v>0</v>
      </c>
      <c r="E79" s="87">
        <f t="shared" si="24"/>
        <v>0</v>
      </c>
      <c r="F79" s="87">
        <f t="shared" si="25"/>
        <v>0</v>
      </c>
      <c r="G79" s="87">
        <f t="shared" si="25"/>
        <v>0</v>
      </c>
      <c r="H79" s="15"/>
      <c r="I79" s="87"/>
      <c r="J79" s="87"/>
      <c r="K79" s="87"/>
      <c r="L79" s="87"/>
    </row>
    <row r="80" spans="2:12" ht="20.100000000000001" customHeight="1" x14ac:dyDescent="0.3">
      <c r="C80" s="16" t="s">
        <v>168</v>
      </c>
      <c r="D80" s="87">
        <f t="shared" si="23"/>
        <v>0</v>
      </c>
      <c r="E80" s="87">
        <f t="shared" si="24"/>
        <v>0</v>
      </c>
      <c r="F80" s="87">
        <f t="shared" si="25"/>
        <v>0</v>
      </c>
      <c r="G80" s="87">
        <f t="shared" si="25"/>
        <v>0</v>
      </c>
      <c r="H80" s="15"/>
      <c r="I80" s="87"/>
      <c r="J80" s="87"/>
      <c r="K80" s="87"/>
      <c r="L80" s="87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86" t="s">
        <v>7</v>
      </c>
      <c r="F84" s="86" t="s">
        <v>8</v>
      </c>
      <c r="G84" s="86" t="s">
        <v>9</v>
      </c>
      <c r="H84" s="10"/>
      <c r="I84" s="177"/>
      <c r="J84" s="86" t="s">
        <v>7</v>
      </c>
      <c r="K84" s="86" t="s">
        <v>8</v>
      </c>
      <c r="L84" s="86" t="s">
        <v>9</v>
      </c>
    </row>
    <row r="85" spans="3:12" ht="20.100000000000001" customHeight="1" x14ac:dyDescent="0.3">
      <c r="C85" s="13" t="s">
        <v>11</v>
      </c>
      <c r="D85" s="87">
        <f>+I75+(I75*$M$109)</f>
        <v>6395.8950000000004</v>
      </c>
      <c r="E85" s="87">
        <f t="shared" ref="E85:G90" si="26">+J75+(J75*$M$109)</f>
        <v>3426.4349999999999</v>
      </c>
      <c r="F85" s="87">
        <f t="shared" si="26"/>
        <v>3426.4349999999999</v>
      </c>
      <c r="G85" s="87">
        <f t="shared" si="26"/>
        <v>3426.4349999999999</v>
      </c>
      <c r="H85" s="15"/>
      <c r="I85" s="87">
        <f>+I75+(I75*$M$111)</f>
        <v>5543.1090000000004</v>
      </c>
      <c r="J85" s="87">
        <f t="shared" ref="J85:L85" si="27">+J75+(J75*$M$111)</f>
        <v>2969.5769999999998</v>
      </c>
      <c r="K85" s="87">
        <f t="shared" si="27"/>
        <v>2969.5769999999998</v>
      </c>
      <c r="L85" s="87">
        <f t="shared" si="27"/>
        <v>2969.5769999999998</v>
      </c>
    </row>
    <row r="86" spans="3:12" ht="20.100000000000001" customHeight="1" x14ac:dyDescent="0.3">
      <c r="C86" s="13" t="s">
        <v>12</v>
      </c>
      <c r="D86" s="87">
        <f t="shared" ref="D86:D90" si="28">+I76+(I76*$M$109)</f>
        <v>0</v>
      </c>
      <c r="E86" s="87">
        <f t="shared" si="26"/>
        <v>0</v>
      </c>
      <c r="F86" s="87">
        <f t="shared" si="26"/>
        <v>0</v>
      </c>
      <c r="G86" s="87">
        <f t="shared" si="26"/>
        <v>0</v>
      </c>
      <c r="H86" s="15"/>
      <c r="I86" s="87">
        <f t="shared" ref="I86:L90" si="29">+I76+(I76*$M$111)</f>
        <v>0</v>
      </c>
      <c r="J86" s="87">
        <f t="shared" si="29"/>
        <v>0</v>
      </c>
      <c r="K86" s="87">
        <f t="shared" si="29"/>
        <v>0</v>
      </c>
      <c r="L86" s="87">
        <f t="shared" si="29"/>
        <v>0</v>
      </c>
    </row>
    <row r="87" spans="3:12" ht="20.100000000000001" customHeight="1" x14ac:dyDescent="0.3">
      <c r="C87" s="13" t="s">
        <v>152</v>
      </c>
      <c r="D87" s="87">
        <f t="shared" si="28"/>
        <v>0</v>
      </c>
      <c r="E87" s="87">
        <f t="shared" si="26"/>
        <v>0</v>
      </c>
      <c r="F87" s="87">
        <f t="shared" si="26"/>
        <v>0</v>
      </c>
      <c r="G87" s="87">
        <f t="shared" si="26"/>
        <v>0</v>
      </c>
      <c r="H87" s="15"/>
      <c r="I87" s="87">
        <f t="shared" si="29"/>
        <v>0</v>
      </c>
      <c r="J87" s="87">
        <f t="shared" si="29"/>
        <v>0</v>
      </c>
      <c r="K87" s="87">
        <f t="shared" si="29"/>
        <v>0</v>
      </c>
      <c r="L87" s="87">
        <f t="shared" si="29"/>
        <v>0</v>
      </c>
    </row>
    <row r="88" spans="3:12" ht="20.100000000000001" customHeight="1" x14ac:dyDescent="0.3">
      <c r="C88" s="13" t="s">
        <v>153</v>
      </c>
      <c r="D88" s="87">
        <f t="shared" si="28"/>
        <v>0</v>
      </c>
      <c r="E88" s="87">
        <f t="shared" si="26"/>
        <v>0</v>
      </c>
      <c r="F88" s="87">
        <f t="shared" si="26"/>
        <v>0</v>
      </c>
      <c r="G88" s="87">
        <f t="shared" si="26"/>
        <v>0</v>
      </c>
      <c r="H88" s="15"/>
      <c r="I88" s="87">
        <f t="shared" si="29"/>
        <v>0</v>
      </c>
      <c r="J88" s="87">
        <f t="shared" si="29"/>
        <v>0</v>
      </c>
      <c r="K88" s="87">
        <f t="shared" si="29"/>
        <v>0</v>
      </c>
      <c r="L88" s="87">
        <f t="shared" si="29"/>
        <v>0</v>
      </c>
    </row>
    <row r="89" spans="3:12" ht="20.100000000000001" customHeight="1" x14ac:dyDescent="0.3">
      <c r="C89" s="16" t="s">
        <v>154</v>
      </c>
      <c r="D89" s="87">
        <f t="shared" si="28"/>
        <v>0</v>
      </c>
      <c r="E89" s="87">
        <f t="shared" si="26"/>
        <v>0</v>
      </c>
      <c r="F89" s="87">
        <f t="shared" si="26"/>
        <v>0</v>
      </c>
      <c r="G89" s="87">
        <f t="shared" si="26"/>
        <v>0</v>
      </c>
      <c r="H89" s="15"/>
      <c r="I89" s="87">
        <f t="shared" si="29"/>
        <v>0</v>
      </c>
      <c r="J89" s="87">
        <f t="shared" si="29"/>
        <v>0</v>
      </c>
      <c r="K89" s="87">
        <f t="shared" si="29"/>
        <v>0</v>
      </c>
      <c r="L89" s="87">
        <f t="shared" si="29"/>
        <v>0</v>
      </c>
    </row>
    <row r="90" spans="3:12" ht="20.100000000000001" customHeight="1" x14ac:dyDescent="0.3">
      <c r="C90" s="16" t="s">
        <v>168</v>
      </c>
      <c r="D90" s="87">
        <f t="shared" si="28"/>
        <v>0</v>
      </c>
      <c r="E90" s="87">
        <f t="shared" si="26"/>
        <v>0</v>
      </c>
      <c r="F90" s="87">
        <f t="shared" si="26"/>
        <v>0</v>
      </c>
      <c r="G90" s="87">
        <f t="shared" si="26"/>
        <v>0</v>
      </c>
      <c r="H90" s="15"/>
      <c r="I90" s="87">
        <f t="shared" si="29"/>
        <v>0</v>
      </c>
      <c r="J90" s="87">
        <f t="shared" si="29"/>
        <v>0</v>
      </c>
      <c r="K90" s="87">
        <f t="shared" si="29"/>
        <v>0</v>
      </c>
      <c r="L90" s="87">
        <f t="shared" si="29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86" t="s">
        <v>7</v>
      </c>
      <c r="F94" s="86" t="s">
        <v>8</v>
      </c>
      <c r="G94" s="86" t="s">
        <v>9</v>
      </c>
      <c r="H94" s="9"/>
      <c r="L94" s="9"/>
    </row>
    <row r="95" spans="3:12" ht="20.100000000000001" customHeight="1" x14ac:dyDescent="0.3">
      <c r="C95" s="13" t="s">
        <v>11</v>
      </c>
      <c r="D95" s="87">
        <f>+I75+(I75*$M$110)</f>
        <v>6822.2880000000005</v>
      </c>
      <c r="E95" s="87">
        <f t="shared" ref="E95:G100" si="30">+J75+(J75*$M$110)</f>
        <v>3654.8639999999996</v>
      </c>
      <c r="F95" s="87">
        <f t="shared" si="30"/>
        <v>3654.8639999999996</v>
      </c>
      <c r="G95" s="87">
        <f t="shared" si="30"/>
        <v>3654.8639999999996</v>
      </c>
      <c r="H95" s="9"/>
      <c r="L95" s="9"/>
    </row>
    <row r="96" spans="3:12" ht="20.100000000000001" customHeight="1" x14ac:dyDescent="0.3">
      <c r="C96" s="13" t="s">
        <v>12</v>
      </c>
      <c r="D96" s="87">
        <f t="shared" ref="D96:D100" si="31">+I76+(I76*$M$110)</f>
        <v>0</v>
      </c>
      <c r="E96" s="87">
        <f t="shared" si="30"/>
        <v>0</v>
      </c>
      <c r="F96" s="87">
        <f t="shared" si="30"/>
        <v>0</v>
      </c>
      <c r="G96" s="87">
        <f t="shared" si="30"/>
        <v>0</v>
      </c>
      <c r="H96" s="9"/>
      <c r="L96" s="9"/>
    </row>
    <row r="97" spans="2:13" ht="20.100000000000001" customHeight="1" x14ac:dyDescent="0.3">
      <c r="C97" s="13" t="s">
        <v>152</v>
      </c>
      <c r="D97" s="87">
        <f t="shared" si="31"/>
        <v>0</v>
      </c>
      <c r="E97" s="87">
        <f t="shared" si="30"/>
        <v>0</v>
      </c>
      <c r="F97" s="87">
        <f t="shared" si="30"/>
        <v>0</v>
      </c>
      <c r="G97" s="87">
        <f t="shared" si="30"/>
        <v>0</v>
      </c>
      <c r="H97" s="9"/>
      <c r="L97" s="9"/>
    </row>
    <row r="98" spans="2:13" ht="20.100000000000001" customHeight="1" x14ac:dyDescent="0.3">
      <c r="C98" s="13" t="s">
        <v>153</v>
      </c>
      <c r="D98" s="87">
        <f t="shared" si="31"/>
        <v>0</v>
      </c>
      <c r="E98" s="87">
        <f t="shared" si="30"/>
        <v>0</v>
      </c>
      <c r="F98" s="87">
        <f t="shared" si="30"/>
        <v>0</v>
      </c>
      <c r="G98" s="87">
        <f t="shared" si="30"/>
        <v>0</v>
      </c>
      <c r="H98" s="9"/>
      <c r="L98" s="9"/>
    </row>
    <row r="99" spans="2:13" ht="20.100000000000001" customHeight="1" x14ac:dyDescent="0.3">
      <c r="C99" s="16" t="s">
        <v>154</v>
      </c>
      <c r="D99" s="87">
        <f t="shared" si="31"/>
        <v>0</v>
      </c>
      <c r="E99" s="87">
        <f t="shared" si="30"/>
        <v>0</v>
      </c>
      <c r="F99" s="87">
        <f t="shared" si="30"/>
        <v>0</v>
      </c>
      <c r="G99" s="87">
        <f t="shared" si="30"/>
        <v>0</v>
      </c>
      <c r="H99" s="42"/>
      <c r="L99" s="9"/>
    </row>
    <row r="100" spans="2:13" ht="20.100000000000001" customHeight="1" x14ac:dyDescent="0.3">
      <c r="C100" s="16" t="s">
        <v>168</v>
      </c>
      <c r="D100" s="87">
        <f t="shared" si="31"/>
        <v>0</v>
      </c>
      <c r="E100" s="87">
        <f t="shared" si="30"/>
        <v>0</v>
      </c>
      <c r="F100" s="87">
        <f t="shared" si="30"/>
        <v>0</v>
      </c>
      <c r="G100" s="87">
        <f t="shared" si="30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43"/>
      <c r="L102" s="4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9" t="s">
        <v>133</v>
      </c>
      <c r="L103" s="220"/>
      <c r="M103" s="221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90" t="s">
        <v>48</v>
      </c>
      <c r="L104" s="62" t="s">
        <v>47</v>
      </c>
      <c r="M104" s="91" t="s">
        <v>46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92" t="s">
        <v>45</v>
      </c>
      <c r="L105" s="48">
        <v>0.35</v>
      </c>
      <c r="M105" s="48">
        <v>0.35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92" t="s">
        <v>44</v>
      </c>
      <c r="L106" s="48">
        <v>0.16</v>
      </c>
      <c r="M106" s="48">
        <v>0.16</v>
      </c>
    </row>
    <row r="107" spans="2:13" ht="20.100000000000001" customHeight="1" x14ac:dyDescent="0.3">
      <c r="B107" s="9"/>
      <c r="C107" s="161" t="s">
        <v>31</v>
      </c>
      <c r="D107" s="162">
        <v>18.350000000000001</v>
      </c>
      <c r="E107" s="163"/>
      <c r="F107" s="163"/>
      <c r="G107" s="163"/>
      <c r="H107" s="163"/>
      <c r="I107" s="164"/>
      <c r="J107" s="46"/>
      <c r="K107" s="92" t="s">
        <v>43</v>
      </c>
      <c r="L107" s="48">
        <v>7.0000000000000007E-2</v>
      </c>
      <c r="M107" s="48">
        <v>7.0000000000000007E-2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19.5" customHeight="1" x14ac:dyDescent="0.3">
      <c r="C109" s="171" t="s">
        <v>33</v>
      </c>
      <c r="D109" s="162">
        <v>149.54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90">
    <mergeCell ref="K111:L111"/>
    <mergeCell ref="C103:I106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N31:N32"/>
    <mergeCell ref="C37:G37"/>
    <mergeCell ref="I37:L37"/>
    <mergeCell ref="C38:C39"/>
    <mergeCell ref="D38:D39"/>
    <mergeCell ref="E38:G38"/>
    <mergeCell ref="I38:I39"/>
    <mergeCell ref="J38:L38"/>
    <mergeCell ref="N22:T22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3:N14"/>
    <mergeCell ref="N15:N16"/>
    <mergeCell ref="C17:G17"/>
    <mergeCell ref="I17:L17"/>
    <mergeCell ref="N17:N18"/>
    <mergeCell ref="C18:C19"/>
    <mergeCell ref="D18:D19"/>
    <mergeCell ref="E18:G18"/>
    <mergeCell ref="J18:L18"/>
    <mergeCell ref="N11:N12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8:T8"/>
  </mergeCells>
  <pageMargins left="0.25" right="0.25" top="0.75" bottom="0.75" header="0.3" footer="0.3"/>
  <pageSetup paperSize="5" scale="4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2730-A835-4CB6-AB31-8383E3F9C32A}">
  <dimension ref="B1:T114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1"/>
      <c r="C1" s="198" t="s">
        <v>141</v>
      </c>
      <c r="D1" s="198"/>
      <c r="E1" s="198"/>
      <c r="F1" s="198"/>
      <c r="G1" s="198"/>
      <c r="H1" s="198"/>
      <c r="I1" s="198"/>
      <c r="J1" s="198"/>
      <c r="K1" s="198"/>
      <c r="L1" s="198"/>
      <c r="M1" s="2"/>
      <c r="N1" s="2"/>
      <c r="O1" s="2"/>
      <c r="P1" s="2"/>
      <c r="Q1" s="2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31"/>
      <c r="E3" s="131"/>
      <c r="F3" s="131"/>
      <c r="G3" s="131"/>
      <c r="H3" s="131"/>
      <c r="I3" s="131"/>
      <c r="J3" s="131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28" t="s">
        <v>7</v>
      </c>
      <c r="F9" s="128" t="s">
        <v>8</v>
      </c>
      <c r="G9" s="128" t="s">
        <v>9</v>
      </c>
      <c r="H9" s="9"/>
      <c r="I9" s="18" t="s">
        <v>10</v>
      </c>
      <c r="J9" s="128" t="s">
        <v>7</v>
      </c>
      <c r="K9" s="128" t="s">
        <v>8</v>
      </c>
      <c r="L9" s="128" t="s">
        <v>9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9">
        <f>+I20</f>
        <v>5750.6</v>
      </c>
      <c r="E10" s="129">
        <f>+J20-(J20*$L$105)</f>
        <v>588.65100000000007</v>
      </c>
      <c r="F10" s="129">
        <f>+K20</f>
        <v>1962.17</v>
      </c>
      <c r="G10" s="129">
        <f>+L20</f>
        <v>1962.17</v>
      </c>
      <c r="H10" s="9"/>
      <c r="I10" s="129">
        <f>+I20</f>
        <v>5750.6</v>
      </c>
      <c r="J10" s="129">
        <f>+J20-(J20*$L$106)</f>
        <v>1177.3020000000001</v>
      </c>
      <c r="K10" s="129">
        <f>+K20</f>
        <v>1962.17</v>
      </c>
      <c r="L10" s="129">
        <f>+L20</f>
        <v>1962.17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29">
        <f>+I21</f>
        <v>0</v>
      </c>
      <c r="E11" s="129">
        <f t="shared" ref="E11:E15" si="0">+J21-(J21*$L$105)</f>
        <v>0</v>
      </c>
      <c r="F11" s="129">
        <f t="shared" ref="F11:G15" si="1">+K21</f>
        <v>0</v>
      </c>
      <c r="G11" s="129">
        <f t="shared" si="1"/>
        <v>0</v>
      </c>
      <c r="H11" s="15"/>
      <c r="I11" s="129">
        <f>+I21</f>
        <v>0</v>
      </c>
      <c r="J11" s="129">
        <f t="shared" ref="J11:J15" si="2">+J21-(J21*$L$106)</f>
        <v>0</v>
      </c>
      <c r="K11" s="129">
        <f t="shared" ref="K11:L15" si="3">+K21</f>
        <v>0</v>
      </c>
      <c r="L11" s="129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29">
        <f>+I22</f>
        <v>0</v>
      </c>
      <c r="E12" s="129">
        <f t="shared" si="0"/>
        <v>0</v>
      </c>
      <c r="F12" s="129">
        <f t="shared" si="1"/>
        <v>0</v>
      </c>
      <c r="G12" s="129">
        <f t="shared" si="1"/>
        <v>0</v>
      </c>
      <c r="H12" s="15"/>
      <c r="I12" s="129">
        <f>+I22</f>
        <v>0</v>
      </c>
      <c r="J12" s="129">
        <f t="shared" si="2"/>
        <v>0</v>
      </c>
      <c r="K12" s="129">
        <f t="shared" si="3"/>
        <v>0</v>
      </c>
      <c r="L12" s="129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29">
        <f>+I23</f>
        <v>0</v>
      </c>
      <c r="E13" s="129">
        <f>+J23-(J23*$L$105)</f>
        <v>0</v>
      </c>
      <c r="F13" s="129">
        <f>+K23</f>
        <v>0</v>
      </c>
      <c r="G13" s="129">
        <f>+L23</f>
        <v>0</v>
      </c>
      <c r="H13" s="15"/>
      <c r="I13" s="129">
        <f>+I23</f>
        <v>0</v>
      </c>
      <c r="J13" s="129">
        <f>+J23-(J23*$L$106)</f>
        <v>0</v>
      </c>
      <c r="K13" s="129">
        <f>+K23</f>
        <v>0</v>
      </c>
      <c r="L13" s="129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29">
        <f t="shared" ref="D14:D15" si="4">+I24</f>
        <v>0</v>
      </c>
      <c r="E14" s="129">
        <f t="shared" si="0"/>
        <v>0</v>
      </c>
      <c r="F14" s="129">
        <f t="shared" si="1"/>
        <v>0</v>
      </c>
      <c r="G14" s="129">
        <f t="shared" si="1"/>
        <v>0</v>
      </c>
      <c r="H14" s="15"/>
      <c r="I14" s="129">
        <f t="shared" ref="I14:I15" si="5">+I24</f>
        <v>0</v>
      </c>
      <c r="J14" s="129">
        <f t="shared" si="2"/>
        <v>0</v>
      </c>
      <c r="K14" s="129">
        <f t="shared" si="3"/>
        <v>0</v>
      </c>
      <c r="L14" s="129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29">
        <f t="shared" si="4"/>
        <v>0</v>
      </c>
      <c r="E15" s="129">
        <f t="shared" si="0"/>
        <v>0</v>
      </c>
      <c r="F15" s="129">
        <f t="shared" si="1"/>
        <v>0</v>
      </c>
      <c r="G15" s="129">
        <f t="shared" si="1"/>
        <v>0</v>
      </c>
      <c r="H15" s="15"/>
      <c r="I15" s="129">
        <f t="shared" si="5"/>
        <v>0</v>
      </c>
      <c r="J15" s="129">
        <f t="shared" si="2"/>
        <v>0</v>
      </c>
      <c r="K15" s="129">
        <f t="shared" si="3"/>
        <v>0</v>
      </c>
      <c r="L15" s="129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28" t="s">
        <v>7</v>
      </c>
      <c r="F19" s="128" t="s">
        <v>8</v>
      </c>
      <c r="G19" s="128" t="s">
        <v>9</v>
      </c>
      <c r="H19" s="9"/>
      <c r="I19" s="18"/>
      <c r="J19" s="128"/>
      <c r="K19" s="128"/>
      <c r="L19" s="128"/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29">
        <f>+I20</f>
        <v>5750.6</v>
      </c>
      <c r="E20" s="129">
        <f>+J20-(J20*$L$107)</f>
        <v>1667.8445000000002</v>
      </c>
      <c r="F20" s="129">
        <f>+K20</f>
        <v>1962.17</v>
      </c>
      <c r="G20" s="129">
        <f>+L20</f>
        <v>1962.17</v>
      </c>
      <c r="H20" s="15"/>
      <c r="I20" s="129">
        <v>5750.6</v>
      </c>
      <c r="J20" s="129">
        <v>1962.17</v>
      </c>
      <c r="K20" s="129">
        <v>1962.17</v>
      </c>
      <c r="L20" s="129">
        <v>1962.17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29">
        <f>+I21</f>
        <v>0</v>
      </c>
      <c r="E21" s="129">
        <f t="shared" ref="E21:E25" si="6">+J21-(J21*$L$107)</f>
        <v>0</v>
      </c>
      <c r="F21" s="129">
        <f t="shared" ref="F21:G25" si="7">+K21</f>
        <v>0</v>
      </c>
      <c r="G21" s="129">
        <f t="shared" si="7"/>
        <v>0</v>
      </c>
      <c r="H21" s="15"/>
      <c r="I21" s="129"/>
      <c r="J21" s="129"/>
      <c r="K21" s="129"/>
      <c r="L21" s="129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29">
        <f>+I22</f>
        <v>0</v>
      </c>
      <c r="E22" s="129">
        <f t="shared" si="6"/>
        <v>0</v>
      </c>
      <c r="F22" s="129">
        <f t="shared" si="7"/>
        <v>0</v>
      </c>
      <c r="G22" s="129">
        <f t="shared" si="7"/>
        <v>0</v>
      </c>
      <c r="H22" s="15"/>
      <c r="I22" s="129"/>
      <c r="J22" s="129"/>
      <c r="K22" s="129"/>
      <c r="L22" s="129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29">
        <f>+I23</f>
        <v>0</v>
      </c>
      <c r="E23" s="129">
        <f>+J23-(J23*$L$107)</f>
        <v>0</v>
      </c>
      <c r="F23" s="129">
        <f>+K23</f>
        <v>0</v>
      </c>
      <c r="G23" s="129">
        <f>+L23</f>
        <v>0</v>
      </c>
      <c r="H23" s="15"/>
      <c r="I23" s="129"/>
      <c r="J23" s="129"/>
      <c r="K23" s="129"/>
      <c r="L23" s="129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29">
        <f t="shared" ref="D24:D25" si="8">+I24</f>
        <v>0</v>
      </c>
      <c r="E24" s="129">
        <f t="shared" si="6"/>
        <v>0</v>
      </c>
      <c r="F24" s="129">
        <f t="shared" si="7"/>
        <v>0</v>
      </c>
      <c r="G24" s="129">
        <f t="shared" si="7"/>
        <v>0</v>
      </c>
      <c r="H24" s="15"/>
      <c r="I24" s="129"/>
      <c r="J24" s="129"/>
      <c r="K24" s="129"/>
      <c r="L24" s="129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29">
        <f t="shared" si="8"/>
        <v>0</v>
      </c>
      <c r="E25" s="129">
        <f t="shared" si="6"/>
        <v>0</v>
      </c>
      <c r="F25" s="129">
        <f t="shared" si="7"/>
        <v>0</v>
      </c>
      <c r="G25" s="129">
        <f t="shared" si="7"/>
        <v>0</v>
      </c>
      <c r="H25" s="15"/>
      <c r="I25" s="129"/>
      <c r="J25" s="129"/>
      <c r="K25" s="129"/>
      <c r="L25" s="129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28" t="s">
        <v>7</v>
      </c>
      <c r="F29" s="128" t="s">
        <v>8</v>
      </c>
      <c r="G29" s="128" t="s">
        <v>9</v>
      </c>
      <c r="H29" s="9"/>
      <c r="I29" s="175"/>
      <c r="J29" s="128" t="s">
        <v>7</v>
      </c>
      <c r="K29" s="128" t="s">
        <v>8</v>
      </c>
      <c r="L29" s="128" t="s">
        <v>9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29">
        <f>+I20+(I20*$M$109)</f>
        <v>8625.9000000000015</v>
      </c>
      <c r="E30" s="129">
        <f>+J20+(J20*$M$109)</f>
        <v>2943.2550000000001</v>
      </c>
      <c r="F30" s="129">
        <f>+K20+(K20*$M$109)</f>
        <v>2943.2550000000001</v>
      </c>
      <c r="G30" s="129">
        <f>+L20+(L20*$M$109)</f>
        <v>2943.2550000000001</v>
      </c>
      <c r="H30" s="15"/>
      <c r="I30" s="129">
        <f>+I20+(I20*$M$110)</f>
        <v>9200.9600000000009</v>
      </c>
      <c r="J30" s="129">
        <f>+J20+(J20*$M$110)</f>
        <v>3139.4719999999998</v>
      </c>
      <c r="K30" s="129">
        <f>+K20+(K20*$M$110)</f>
        <v>3139.4719999999998</v>
      </c>
      <c r="L30" s="129">
        <f>+L20+(L20*$M$110)</f>
        <v>3139.4719999999998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29">
        <f t="shared" ref="D31:G35" si="9">+I21+(I21*$M$109)</f>
        <v>0</v>
      </c>
      <c r="E31" s="129">
        <f t="shared" si="9"/>
        <v>0</v>
      </c>
      <c r="F31" s="129">
        <f t="shared" si="9"/>
        <v>0</v>
      </c>
      <c r="G31" s="129">
        <f t="shared" si="9"/>
        <v>0</v>
      </c>
      <c r="H31" s="15"/>
      <c r="I31" s="129">
        <f t="shared" ref="I31:L35" si="10">+I21+(I21*$M$110)</f>
        <v>0</v>
      </c>
      <c r="J31" s="129">
        <f t="shared" si="10"/>
        <v>0</v>
      </c>
      <c r="K31" s="129">
        <f t="shared" si="10"/>
        <v>0</v>
      </c>
      <c r="L31" s="129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29">
        <f t="shared" si="9"/>
        <v>0</v>
      </c>
      <c r="E32" s="129">
        <f t="shared" si="9"/>
        <v>0</v>
      </c>
      <c r="F32" s="129">
        <f t="shared" si="9"/>
        <v>0</v>
      </c>
      <c r="G32" s="129">
        <f t="shared" si="9"/>
        <v>0</v>
      </c>
      <c r="H32" s="15"/>
      <c r="I32" s="129">
        <f t="shared" si="10"/>
        <v>0</v>
      </c>
      <c r="J32" s="129">
        <f t="shared" si="10"/>
        <v>0</v>
      </c>
      <c r="K32" s="129">
        <f t="shared" si="10"/>
        <v>0</v>
      </c>
      <c r="L32" s="129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29">
        <f>+I23+(I23*$M$109)</f>
        <v>0</v>
      </c>
      <c r="E33" s="129">
        <f>+J23+(J23*$M$109)</f>
        <v>0</v>
      </c>
      <c r="F33" s="129">
        <f>+K23+(K23*$M$109)</f>
        <v>0</v>
      </c>
      <c r="G33" s="129">
        <f>+L23+(L23*$M$109)</f>
        <v>0</v>
      </c>
      <c r="H33" s="15"/>
      <c r="I33" s="129">
        <f>+I23+(I23*$M$110)</f>
        <v>0</v>
      </c>
      <c r="J33" s="129">
        <f>+J23+(J23*$M$110)</f>
        <v>0</v>
      </c>
      <c r="K33" s="129">
        <f>+K23+(K23*$M$110)</f>
        <v>0</v>
      </c>
      <c r="L33" s="129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29">
        <f t="shared" si="9"/>
        <v>0</v>
      </c>
      <c r="E34" s="129">
        <f t="shared" si="9"/>
        <v>0</v>
      </c>
      <c r="F34" s="129">
        <f t="shared" si="9"/>
        <v>0</v>
      </c>
      <c r="G34" s="129">
        <f t="shared" si="9"/>
        <v>0</v>
      </c>
      <c r="H34" s="15"/>
      <c r="I34" s="129">
        <f t="shared" si="10"/>
        <v>0</v>
      </c>
      <c r="J34" s="129">
        <f t="shared" si="10"/>
        <v>0</v>
      </c>
      <c r="K34" s="129">
        <f t="shared" si="10"/>
        <v>0</v>
      </c>
      <c r="L34" s="129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29">
        <f t="shared" si="9"/>
        <v>0</v>
      </c>
      <c r="E35" s="129">
        <f t="shared" si="9"/>
        <v>0</v>
      </c>
      <c r="F35" s="129">
        <f t="shared" si="9"/>
        <v>0</v>
      </c>
      <c r="G35" s="129">
        <f t="shared" si="9"/>
        <v>0</v>
      </c>
      <c r="H35" s="15"/>
      <c r="I35" s="129">
        <f t="shared" si="10"/>
        <v>0</v>
      </c>
      <c r="J35" s="129">
        <f t="shared" si="10"/>
        <v>0</v>
      </c>
      <c r="K35" s="129">
        <f t="shared" si="10"/>
        <v>0</v>
      </c>
      <c r="L35" s="129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28" t="s">
        <v>7</v>
      </c>
      <c r="F39" s="128" t="s">
        <v>8</v>
      </c>
      <c r="G39" s="128" t="s">
        <v>9</v>
      </c>
      <c r="H39" s="9"/>
      <c r="I39" s="175"/>
      <c r="J39" s="128" t="s">
        <v>7</v>
      </c>
      <c r="K39" s="128" t="s">
        <v>8</v>
      </c>
      <c r="L39" s="128" t="s">
        <v>9</v>
      </c>
      <c r="M39" s="100"/>
    </row>
    <row r="40" spans="2:20" ht="20.100000000000001" customHeight="1" x14ac:dyDescent="0.3">
      <c r="B40" s="1"/>
      <c r="C40" s="13" t="s">
        <v>11</v>
      </c>
      <c r="D40" s="129">
        <f>+I20+(I20*$M$109)</f>
        <v>8625.9000000000015</v>
      </c>
      <c r="E40" s="129">
        <f>+J20+(J20*$M$109)</f>
        <v>2943.2550000000001</v>
      </c>
      <c r="F40" s="129">
        <f>+K20+(K20*$M$109)</f>
        <v>2943.2550000000001</v>
      </c>
      <c r="G40" s="129">
        <f>+L20+(L20*$M$109)</f>
        <v>2943.2550000000001</v>
      </c>
      <c r="H40" s="15"/>
      <c r="I40" s="129">
        <f>+I20+(I20*$M$111)</f>
        <v>7475.7800000000007</v>
      </c>
      <c r="J40" s="129">
        <f>+J20+(J20*$M$111)</f>
        <v>2550.8209999999999</v>
      </c>
      <c r="K40" s="129">
        <f>+K20+(K20*$M$111)</f>
        <v>2550.8209999999999</v>
      </c>
      <c r="L40" s="129">
        <f>+L20+(L20*$M$111)</f>
        <v>2550.8209999999999</v>
      </c>
      <c r="M40" s="100"/>
    </row>
    <row r="41" spans="2:20" ht="20.100000000000001" customHeight="1" x14ac:dyDescent="0.3">
      <c r="B41" s="1"/>
      <c r="C41" s="13" t="s">
        <v>12</v>
      </c>
      <c r="D41" s="129">
        <f t="shared" ref="D41:G45" si="11">+I21+(I21*$M$109)</f>
        <v>0</v>
      </c>
      <c r="E41" s="129">
        <f t="shared" si="11"/>
        <v>0</v>
      </c>
      <c r="F41" s="129">
        <f t="shared" si="11"/>
        <v>0</v>
      </c>
      <c r="G41" s="129">
        <f t="shared" si="11"/>
        <v>0</v>
      </c>
      <c r="H41" s="15"/>
      <c r="I41" s="129">
        <f t="shared" ref="I41:L45" si="12">+I21+(I21*$M$111)</f>
        <v>0</v>
      </c>
      <c r="J41" s="129">
        <f t="shared" si="12"/>
        <v>0</v>
      </c>
      <c r="K41" s="129">
        <f t="shared" si="12"/>
        <v>0</v>
      </c>
      <c r="L41" s="129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29">
        <f t="shared" si="11"/>
        <v>0</v>
      </c>
      <c r="E42" s="129">
        <f t="shared" si="11"/>
        <v>0</v>
      </c>
      <c r="F42" s="129">
        <f t="shared" si="11"/>
        <v>0</v>
      </c>
      <c r="G42" s="129">
        <f t="shared" si="11"/>
        <v>0</v>
      </c>
      <c r="H42" s="15"/>
      <c r="I42" s="129">
        <f t="shared" si="12"/>
        <v>0</v>
      </c>
      <c r="J42" s="129">
        <f t="shared" si="12"/>
        <v>0</v>
      </c>
      <c r="K42" s="129">
        <f t="shared" si="12"/>
        <v>0</v>
      </c>
      <c r="L42" s="129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29">
        <f>+I23+(I23*$M$109)</f>
        <v>0</v>
      </c>
      <c r="E43" s="129">
        <f>+J23+(J23*$M$109)</f>
        <v>0</v>
      </c>
      <c r="F43" s="129">
        <f>+K23+(K23*$M$109)</f>
        <v>0</v>
      </c>
      <c r="G43" s="129">
        <f>+L23+(L23*$M$109)</f>
        <v>0</v>
      </c>
      <c r="H43" s="15"/>
      <c r="I43" s="129">
        <f>+I23+(I23*$M$111)</f>
        <v>0</v>
      </c>
      <c r="J43" s="129">
        <f>+J23+(J23*$M$111)</f>
        <v>0</v>
      </c>
      <c r="K43" s="129">
        <f>+K23+(K23*$M$111)</f>
        <v>0</v>
      </c>
      <c r="L43" s="129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29">
        <f t="shared" si="11"/>
        <v>0</v>
      </c>
      <c r="E44" s="129">
        <f t="shared" si="11"/>
        <v>0</v>
      </c>
      <c r="F44" s="129">
        <f t="shared" si="11"/>
        <v>0</v>
      </c>
      <c r="G44" s="129">
        <f t="shared" si="11"/>
        <v>0</v>
      </c>
      <c r="H44" s="15"/>
      <c r="I44" s="129">
        <f t="shared" si="12"/>
        <v>0</v>
      </c>
      <c r="J44" s="129">
        <f t="shared" si="12"/>
        <v>0</v>
      </c>
      <c r="K44" s="129">
        <f t="shared" si="12"/>
        <v>0</v>
      </c>
      <c r="L44" s="129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29">
        <f t="shared" si="11"/>
        <v>0</v>
      </c>
      <c r="E45" s="129">
        <f t="shared" si="11"/>
        <v>0</v>
      </c>
      <c r="F45" s="129">
        <f t="shared" si="11"/>
        <v>0</v>
      </c>
      <c r="G45" s="129">
        <f t="shared" si="11"/>
        <v>0</v>
      </c>
      <c r="H45" s="15"/>
      <c r="I45" s="129">
        <f t="shared" si="12"/>
        <v>0</v>
      </c>
      <c r="J45" s="129">
        <f t="shared" si="12"/>
        <v>0</v>
      </c>
      <c r="K45" s="129">
        <f t="shared" si="12"/>
        <v>0</v>
      </c>
      <c r="L45" s="129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165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28" t="s">
        <v>7</v>
      </c>
      <c r="F49" s="128" t="s">
        <v>8</v>
      </c>
      <c r="G49" s="128" t="s">
        <v>9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29">
        <f>+I20</f>
        <v>5750.6</v>
      </c>
      <c r="E50" s="129">
        <f>+J20</f>
        <v>1962.17</v>
      </c>
      <c r="F50" s="129">
        <f>+K20</f>
        <v>1962.17</v>
      </c>
      <c r="G50" s="129">
        <f>+L20</f>
        <v>1962.17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29">
        <f t="shared" ref="D51:G55" si="13">+I21</f>
        <v>0</v>
      </c>
      <c r="E51" s="129">
        <f t="shared" si="13"/>
        <v>0</v>
      </c>
      <c r="F51" s="129">
        <f t="shared" si="13"/>
        <v>0</v>
      </c>
      <c r="G51" s="129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29">
        <f t="shared" si="13"/>
        <v>0</v>
      </c>
      <c r="E52" s="129">
        <f t="shared" si="13"/>
        <v>0</v>
      </c>
      <c r="F52" s="129">
        <f t="shared" si="13"/>
        <v>0</v>
      </c>
      <c r="G52" s="129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29">
        <f>+I23</f>
        <v>0</v>
      </c>
      <c r="E53" s="129">
        <f>+J23</f>
        <v>0</v>
      </c>
      <c r="F53" s="129">
        <f>+K23</f>
        <v>0</v>
      </c>
      <c r="G53" s="129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29">
        <f t="shared" si="13"/>
        <v>0</v>
      </c>
      <c r="E54" s="129">
        <f t="shared" si="13"/>
        <v>0</v>
      </c>
      <c r="F54" s="129">
        <f t="shared" si="13"/>
        <v>0</v>
      </c>
      <c r="G54" s="129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29">
        <f t="shared" si="13"/>
        <v>0</v>
      </c>
      <c r="E55" s="129">
        <f t="shared" si="13"/>
        <v>0</v>
      </c>
      <c r="F55" s="129">
        <f t="shared" si="13"/>
        <v>0</v>
      </c>
      <c r="G55" s="129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30"/>
      <c r="E60" s="130"/>
      <c r="F60" s="130"/>
      <c r="G60" s="130"/>
      <c r="H60" s="130"/>
      <c r="I60" s="130"/>
      <c r="J60" s="130"/>
      <c r="K60" s="130"/>
      <c r="L60" s="130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28" t="s">
        <v>7</v>
      </c>
      <c r="F64" s="128" t="s">
        <v>8</v>
      </c>
      <c r="G64" s="128" t="s">
        <v>9</v>
      </c>
      <c r="H64" s="9"/>
      <c r="I64" s="175"/>
      <c r="J64" s="128" t="s">
        <v>7</v>
      </c>
      <c r="K64" s="128" t="s">
        <v>8</v>
      </c>
      <c r="L64" s="128" t="s">
        <v>9</v>
      </c>
      <c r="M64" s="100"/>
    </row>
    <row r="65" spans="2:13" ht="20.100000000000001" customHeight="1" x14ac:dyDescent="0.3">
      <c r="B65" s="1"/>
      <c r="C65" s="13" t="s">
        <v>11</v>
      </c>
      <c r="D65" s="129">
        <f>+I75</f>
        <v>4263.95</v>
      </c>
      <c r="E65" s="129">
        <f>+J75-(J75*$L$105)</f>
        <v>318.82500000000005</v>
      </c>
      <c r="F65" s="129">
        <f>+K75</f>
        <v>1062.75</v>
      </c>
      <c r="G65" s="129">
        <f>+L75</f>
        <v>1062.75</v>
      </c>
      <c r="H65" s="15"/>
      <c r="I65" s="129">
        <f>+I75</f>
        <v>4263.95</v>
      </c>
      <c r="J65" s="129">
        <f>+J75-(J75*$L$106)</f>
        <v>637.65</v>
      </c>
      <c r="K65" s="129">
        <f>+K75</f>
        <v>1062.75</v>
      </c>
      <c r="L65" s="129">
        <f>+L75</f>
        <v>1062.75</v>
      </c>
      <c r="M65" s="100"/>
    </row>
    <row r="66" spans="2:13" ht="20.100000000000001" customHeight="1" x14ac:dyDescent="0.3">
      <c r="B66" s="1"/>
      <c r="C66" s="13" t="s">
        <v>12</v>
      </c>
      <c r="D66" s="129">
        <f t="shared" ref="D66:D70" si="14">+I76</f>
        <v>0</v>
      </c>
      <c r="E66" s="129">
        <f t="shared" ref="E66:E70" si="15">+J76-(J76*$L$105)</f>
        <v>0</v>
      </c>
      <c r="F66" s="129">
        <f t="shared" ref="F66:G70" si="16">+K76</f>
        <v>0</v>
      </c>
      <c r="G66" s="129">
        <f t="shared" si="16"/>
        <v>0</v>
      </c>
      <c r="H66" s="15"/>
      <c r="I66" s="129">
        <f t="shared" ref="I66:I70" si="17">+I76</f>
        <v>0</v>
      </c>
      <c r="J66" s="129">
        <f t="shared" ref="J66:J70" si="18">+J76-(J76*$L$106)</f>
        <v>0</v>
      </c>
      <c r="K66" s="129">
        <f t="shared" ref="K66:L70" si="19">+K76</f>
        <v>0</v>
      </c>
      <c r="L66" s="129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29">
        <f t="shared" si="14"/>
        <v>0</v>
      </c>
      <c r="E67" s="129">
        <f t="shared" si="15"/>
        <v>0</v>
      </c>
      <c r="F67" s="129">
        <f t="shared" si="16"/>
        <v>0</v>
      </c>
      <c r="G67" s="129">
        <f t="shared" si="16"/>
        <v>0</v>
      </c>
      <c r="H67" s="15"/>
      <c r="I67" s="129">
        <f t="shared" si="17"/>
        <v>0</v>
      </c>
      <c r="J67" s="129">
        <f t="shared" si="18"/>
        <v>0</v>
      </c>
      <c r="K67" s="129">
        <f t="shared" si="19"/>
        <v>0</v>
      </c>
      <c r="L67" s="129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29">
        <f t="shared" si="14"/>
        <v>0</v>
      </c>
      <c r="E68" s="129">
        <f t="shared" si="15"/>
        <v>0</v>
      </c>
      <c r="F68" s="129">
        <f t="shared" si="16"/>
        <v>0</v>
      </c>
      <c r="G68" s="129">
        <f t="shared" si="16"/>
        <v>0</v>
      </c>
      <c r="H68" s="15"/>
      <c r="I68" s="129">
        <f t="shared" si="17"/>
        <v>0</v>
      </c>
      <c r="J68" s="129">
        <f t="shared" si="18"/>
        <v>0</v>
      </c>
      <c r="K68" s="129">
        <f t="shared" si="19"/>
        <v>0</v>
      </c>
      <c r="L68" s="129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29">
        <f t="shared" si="14"/>
        <v>0</v>
      </c>
      <c r="E69" s="129">
        <f t="shared" si="15"/>
        <v>0</v>
      </c>
      <c r="F69" s="129">
        <f t="shared" si="16"/>
        <v>0</v>
      </c>
      <c r="G69" s="129">
        <f t="shared" si="16"/>
        <v>0</v>
      </c>
      <c r="H69" s="15"/>
      <c r="I69" s="129">
        <f t="shared" si="17"/>
        <v>0</v>
      </c>
      <c r="J69" s="129">
        <f t="shared" si="18"/>
        <v>0</v>
      </c>
      <c r="K69" s="129">
        <f t="shared" si="19"/>
        <v>0</v>
      </c>
      <c r="L69" s="129">
        <f t="shared" si="19"/>
        <v>0</v>
      </c>
      <c r="M69" s="100"/>
    </row>
    <row r="70" spans="2:13" ht="20.100000000000001" customHeight="1" x14ac:dyDescent="0.3">
      <c r="C70" s="16" t="s">
        <v>168</v>
      </c>
      <c r="D70" s="129">
        <f t="shared" si="14"/>
        <v>0</v>
      </c>
      <c r="E70" s="129">
        <f t="shared" si="15"/>
        <v>0</v>
      </c>
      <c r="F70" s="129">
        <f t="shared" si="16"/>
        <v>0</v>
      </c>
      <c r="G70" s="129">
        <f t="shared" si="16"/>
        <v>0</v>
      </c>
      <c r="H70" s="15"/>
      <c r="I70" s="129">
        <f t="shared" si="17"/>
        <v>0</v>
      </c>
      <c r="J70" s="129">
        <f t="shared" si="18"/>
        <v>0</v>
      </c>
      <c r="K70" s="129">
        <f t="shared" si="19"/>
        <v>0</v>
      </c>
      <c r="L70" s="129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28" t="s">
        <v>7</v>
      </c>
      <c r="F74" s="128" t="s">
        <v>8</v>
      </c>
      <c r="G74" s="128" t="s">
        <v>9</v>
      </c>
      <c r="H74" s="9"/>
      <c r="I74" s="175"/>
      <c r="J74" s="128" t="s">
        <v>7</v>
      </c>
      <c r="K74" s="128" t="s">
        <v>8</v>
      </c>
      <c r="L74" s="128" t="s">
        <v>9</v>
      </c>
      <c r="M74" s="100"/>
    </row>
    <row r="75" spans="2:13" ht="20.100000000000001" customHeight="1" x14ac:dyDescent="0.3">
      <c r="C75" s="13" t="s">
        <v>11</v>
      </c>
      <c r="D75" s="129">
        <f>+I75</f>
        <v>4263.95</v>
      </c>
      <c r="E75" s="129">
        <f>+J75-(J75*$L$107)</f>
        <v>903.33749999999998</v>
      </c>
      <c r="F75" s="129">
        <f>+K75</f>
        <v>1062.75</v>
      </c>
      <c r="G75" s="129">
        <f>+L75</f>
        <v>1062.75</v>
      </c>
      <c r="H75" s="15"/>
      <c r="I75" s="129">
        <v>4263.95</v>
      </c>
      <c r="J75" s="129">
        <v>1062.75</v>
      </c>
      <c r="K75" s="129">
        <v>1062.75</v>
      </c>
      <c r="L75" s="129">
        <v>1062.75</v>
      </c>
      <c r="M75" s="100"/>
    </row>
    <row r="76" spans="2:13" ht="20.100000000000001" customHeight="1" x14ac:dyDescent="0.3">
      <c r="C76" s="13" t="s">
        <v>12</v>
      </c>
      <c r="D76" s="129">
        <f t="shared" ref="D76:D80" si="20">+I76</f>
        <v>0</v>
      </c>
      <c r="E76" s="129">
        <f t="shared" ref="E76:E80" si="21">+J76-(J76*$L$107)</f>
        <v>0</v>
      </c>
      <c r="F76" s="129">
        <f t="shared" ref="F76:G80" si="22">+K76</f>
        <v>0</v>
      </c>
      <c r="G76" s="129">
        <f t="shared" si="22"/>
        <v>0</v>
      </c>
      <c r="H76" s="15"/>
      <c r="I76" s="129"/>
      <c r="J76" s="129"/>
      <c r="K76" s="129"/>
      <c r="L76" s="129"/>
      <c r="M76" s="100"/>
    </row>
    <row r="77" spans="2:13" ht="20.100000000000001" customHeight="1" x14ac:dyDescent="0.3">
      <c r="C77" s="13" t="s">
        <v>152</v>
      </c>
      <c r="D77" s="129">
        <f t="shared" si="20"/>
        <v>0</v>
      </c>
      <c r="E77" s="129">
        <f t="shared" si="21"/>
        <v>0</v>
      </c>
      <c r="F77" s="129">
        <f t="shared" si="22"/>
        <v>0</v>
      </c>
      <c r="G77" s="129">
        <f t="shared" si="22"/>
        <v>0</v>
      </c>
      <c r="H77" s="15"/>
      <c r="I77" s="129"/>
      <c r="J77" s="129"/>
      <c r="K77" s="129"/>
      <c r="L77" s="129"/>
      <c r="M77" s="100"/>
    </row>
    <row r="78" spans="2:13" ht="20.100000000000001" customHeight="1" x14ac:dyDescent="0.3">
      <c r="C78" s="13" t="s">
        <v>153</v>
      </c>
      <c r="D78" s="129">
        <f t="shared" si="20"/>
        <v>0</v>
      </c>
      <c r="E78" s="129">
        <f t="shared" si="21"/>
        <v>0</v>
      </c>
      <c r="F78" s="129">
        <f t="shared" si="22"/>
        <v>0</v>
      </c>
      <c r="G78" s="129">
        <f t="shared" si="22"/>
        <v>0</v>
      </c>
      <c r="H78" s="15"/>
      <c r="I78" s="129"/>
      <c r="J78" s="129"/>
      <c r="K78" s="129"/>
      <c r="L78" s="129"/>
      <c r="M78" s="100"/>
    </row>
    <row r="79" spans="2:13" ht="20.100000000000001" customHeight="1" x14ac:dyDescent="0.3">
      <c r="C79" s="16" t="s">
        <v>154</v>
      </c>
      <c r="D79" s="129">
        <f t="shared" si="20"/>
        <v>0</v>
      </c>
      <c r="E79" s="129">
        <f t="shared" si="21"/>
        <v>0</v>
      </c>
      <c r="F79" s="129">
        <f t="shared" si="22"/>
        <v>0</v>
      </c>
      <c r="G79" s="129">
        <f t="shared" si="22"/>
        <v>0</v>
      </c>
      <c r="H79" s="15"/>
      <c r="I79" s="129"/>
      <c r="J79" s="129"/>
      <c r="K79" s="129"/>
      <c r="L79" s="129"/>
      <c r="M79" s="100"/>
    </row>
    <row r="80" spans="2:13" ht="20.100000000000001" customHeight="1" x14ac:dyDescent="0.3">
      <c r="C80" s="16" t="s">
        <v>168</v>
      </c>
      <c r="D80" s="129">
        <f t="shared" si="20"/>
        <v>0</v>
      </c>
      <c r="E80" s="129">
        <f t="shared" si="21"/>
        <v>0</v>
      </c>
      <c r="F80" s="129">
        <f t="shared" si="22"/>
        <v>0</v>
      </c>
      <c r="G80" s="129">
        <f t="shared" si="22"/>
        <v>0</v>
      </c>
      <c r="H80" s="15"/>
      <c r="I80" s="129"/>
      <c r="J80" s="129"/>
      <c r="K80" s="129"/>
      <c r="L80" s="129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28" t="s">
        <v>7</v>
      </c>
      <c r="F84" s="128" t="s">
        <v>8</v>
      </c>
      <c r="G84" s="128" t="s">
        <v>9</v>
      </c>
      <c r="H84" s="9"/>
      <c r="I84" s="175"/>
      <c r="J84" s="128" t="s">
        <v>7</v>
      </c>
      <c r="K84" s="128" t="s">
        <v>8</v>
      </c>
      <c r="L84" s="128" t="s">
        <v>9</v>
      </c>
      <c r="M84" s="100"/>
    </row>
    <row r="85" spans="3:13" ht="20.100000000000001" customHeight="1" x14ac:dyDescent="0.3">
      <c r="C85" s="13" t="s">
        <v>11</v>
      </c>
      <c r="D85" s="129">
        <f>+I75+(I75*$M$109)</f>
        <v>6395.9249999999993</v>
      </c>
      <c r="E85" s="129">
        <f t="shared" ref="E85:G90" si="23">+J75+(J75*$M$109)</f>
        <v>1594.125</v>
      </c>
      <c r="F85" s="129">
        <f t="shared" si="23"/>
        <v>1594.125</v>
      </c>
      <c r="G85" s="129">
        <f t="shared" si="23"/>
        <v>1594.125</v>
      </c>
      <c r="H85" s="15"/>
      <c r="I85" s="129">
        <f>+I75+(I75*$M$111)</f>
        <v>5543.1350000000002</v>
      </c>
      <c r="J85" s="129">
        <f t="shared" ref="J85:L85" si="24">+J75+(J75*$M$111)</f>
        <v>1381.575</v>
      </c>
      <c r="K85" s="129">
        <f t="shared" si="24"/>
        <v>1381.575</v>
      </c>
      <c r="L85" s="129">
        <f t="shared" si="24"/>
        <v>1381.575</v>
      </c>
      <c r="M85" s="100"/>
    </row>
    <row r="86" spans="3:13" ht="20.100000000000001" customHeight="1" x14ac:dyDescent="0.3">
      <c r="C86" s="13" t="s">
        <v>12</v>
      </c>
      <c r="D86" s="129">
        <f t="shared" ref="D86:D90" si="25">+I76+(I76*$M$109)</f>
        <v>0</v>
      </c>
      <c r="E86" s="129">
        <f t="shared" si="23"/>
        <v>0</v>
      </c>
      <c r="F86" s="129">
        <f t="shared" si="23"/>
        <v>0</v>
      </c>
      <c r="G86" s="129">
        <f t="shared" si="23"/>
        <v>0</v>
      </c>
      <c r="H86" s="15"/>
      <c r="I86" s="129">
        <f t="shared" ref="I86:L90" si="26">+I76+(I76*$M$111)</f>
        <v>0</v>
      </c>
      <c r="J86" s="129">
        <f t="shared" si="26"/>
        <v>0</v>
      </c>
      <c r="K86" s="129">
        <f t="shared" si="26"/>
        <v>0</v>
      </c>
      <c r="L86" s="129">
        <f t="shared" si="26"/>
        <v>0</v>
      </c>
      <c r="M86" s="100"/>
    </row>
    <row r="87" spans="3:13" ht="20.100000000000001" customHeight="1" x14ac:dyDescent="0.3">
      <c r="C87" s="13" t="s">
        <v>152</v>
      </c>
      <c r="D87" s="129">
        <f t="shared" si="25"/>
        <v>0</v>
      </c>
      <c r="E87" s="129">
        <f t="shared" si="23"/>
        <v>0</v>
      </c>
      <c r="F87" s="129">
        <f t="shared" si="23"/>
        <v>0</v>
      </c>
      <c r="G87" s="129">
        <f t="shared" si="23"/>
        <v>0</v>
      </c>
      <c r="H87" s="15"/>
      <c r="I87" s="129">
        <f t="shared" si="26"/>
        <v>0</v>
      </c>
      <c r="J87" s="129">
        <f t="shared" si="26"/>
        <v>0</v>
      </c>
      <c r="K87" s="129">
        <f t="shared" si="26"/>
        <v>0</v>
      </c>
      <c r="L87" s="129">
        <f t="shared" si="26"/>
        <v>0</v>
      </c>
      <c r="M87" s="100"/>
    </row>
    <row r="88" spans="3:13" ht="20.100000000000001" customHeight="1" x14ac:dyDescent="0.3">
      <c r="C88" s="13" t="s">
        <v>153</v>
      </c>
      <c r="D88" s="129">
        <f t="shared" si="25"/>
        <v>0</v>
      </c>
      <c r="E88" s="129">
        <f t="shared" si="23"/>
        <v>0</v>
      </c>
      <c r="F88" s="129">
        <f t="shared" si="23"/>
        <v>0</v>
      </c>
      <c r="G88" s="129">
        <f t="shared" si="23"/>
        <v>0</v>
      </c>
      <c r="H88" s="15"/>
      <c r="I88" s="129">
        <f t="shared" si="26"/>
        <v>0</v>
      </c>
      <c r="J88" s="129">
        <f t="shared" si="26"/>
        <v>0</v>
      </c>
      <c r="K88" s="129">
        <f t="shared" si="26"/>
        <v>0</v>
      </c>
      <c r="L88" s="129">
        <f t="shared" si="26"/>
        <v>0</v>
      </c>
      <c r="M88" s="100"/>
    </row>
    <row r="89" spans="3:13" ht="20.100000000000001" customHeight="1" x14ac:dyDescent="0.3">
      <c r="C89" s="16" t="s">
        <v>154</v>
      </c>
      <c r="D89" s="129">
        <f t="shared" si="25"/>
        <v>0</v>
      </c>
      <c r="E89" s="129">
        <f t="shared" si="23"/>
        <v>0</v>
      </c>
      <c r="F89" s="129">
        <f t="shared" si="23"/>
        <v>0</v>
      </c>
      <c r="G89" s="129">
        <f t="shared" si="23"/>
        <v>0</v>
      </c>
      <c r="H89" s="15"/>
      <c r="I89" s="129">
        <f t="shared" si="26"/>
        <v>0</v>
      </c>
      <c r="J89" s="129">
        <f t="shared" si="26"/>
        <v>0</v>
      </c>
      <c r="K89" s="129">
        <f t="shared" si="26"/>
        <v>0</v>
      </c>
      <c r="L89" s="129">
        <f t="shared" si="26"/>
        <v>0</v>
      </c>
      <c r="M89" s="100"/>
    </row>
    <row r="90" spans="3:13" ht="20.100000000000001" customHeight="1" x14ac:dyDescent="0.3">
      <c r="C90" s="16" t="s">
        <v>168</v>
      </c>
      <c r="D90" s="129">
        <f t="shared" si="25"/>
        <v>0</v>
      </c>
      <c r="E90" s="129">
        <f t="shared" si="23"/>
        <v>0</v>
      </c>
      <c r="F90" s="129">
        <f t="shared" si="23"/>
        <v>0</v>
      </c>
      <c r="G90" s="129">
        <f t="shared" si="23"/>
        <v>0</v>
      </c>
      <c r="H90" s="15"/>
      <c r="I90" s="129">
        <f t="shared" si="26"/>
        <v>0</v>
      </c>
      <c r="J90" s="129">
        <f t="shared" si="26"/>
        <v>0</v>
      </c>
      <c r="K90" s="129">
        <f t="shared" si="26"/>
        <v>0</v>
      </c>
      <c r="L90" s="129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28" t="s">
        <v>7</v>
      </c>
      <c r="F94" s="128" t="s">
        <v>8</v>
      </c>
      <c r="G94" s="128" t="s">
        <v>9</v>
      </c>
      <c r="H94" s="9"/>
      <c r="L94" s="9"/>
    </row>
    <row r="95" spans="3:13" ht="20.100000000000001" customHeight="1" x14ac:dyDescent="0.3">
      <c r="C95" s="13" t="s">
        <v>11</v>
      </c>
      <c r="D95" s="129">
        <f>+I75+(I75*$M$110)</f>
        <v>6822.32</v>
      </c>
      <c r="E95" s="129">
        <f t="shared" ref="E95:G100" si="27">+J75+(J75*$M$110)</f>
        <v>1700.4</v>
      </c>
      <c r="F95" s="129">
        <f t="shared" si="27"/>
        <v>1700.4</v>
      </c>
      <c r="G95" s="129">
        <f t="shared" si="27"/>
        <v>1700.4</v>
      </c>
      <c r="H95" s="9"/>
      <c r="L95" s="9"/>
    </row>
    <row r="96" spans="3:13" ht="20.100000000000001" customHeight="1" x14ac:dyDescent="0.3">
      <c r="C96" s="13" t="s">
        <v>12</v>
      </c>
      <c r="D96" s="129">
        <f t="shared" ref="D96:D100" si="28">+I76+(I76*$M$110)</f>
        <v>0</v>
      </c>
      <c r="E96" s="129">
        <f t="shared" si="27"/>
        <v>0</v>
      </c>
      <c r="F96" s="129">
        <f t="shared" si="27"/>
        <v>0</v>
      </c>
      <c r="G96" s="129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29">
        <f t="shared" si="28"/>
        <v>0</v>
      </c>
      <c r="E97" s="129">
        <f t="shared" si="27"/>
        <v>0</v>
      </c>
      <c r="F97" s="129">
        <f t="shared" si="27"/>
        <v>0</v>
      </c>
      <c r="G97" s="129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29">
        <f t="shared" si="28"/>
        <v>0</v>
      </c>
      <c r="E98" s="129">
        <f t="shared" si="27"/>
        <v>0</v>
      </c>
      <c r="F98" s="129">
        <f t="shared" si="27"/>
        <v>0</v>
      </c>
      <c r="G98" s="129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29">
        <f t="shared" si="28"/>
        <v>0</v>
      </c>
      <c r="E99" s="129">
        <f t="shared" si="27"/>
        <v>0</v>
      </c>
      <c r="F99" s="129">
        <f t="shared" si="27"/>
        <v>0</v>
      </c>
      <c r="G99" s="129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29">
        <f t="shared" si="28"/>
        <v>0</v>
      </c>
      <c r="E100" s="129">
        <f t="shared" si="27"/>
        <v>0</v>
      </c>
      <c r="F100" s="129">
        <f t="shared" si="27"/>
        <v>0</v>
      </c>
      <c r="G100" s="129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142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32" t="s">
        <v>48</v>
      </c>
      <c r="L104" s="62" t="s">
        <v>47</v>
      </c>
      <c r="M104" s="133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34" t="s">
        <v>45</v>
      </c>
      <c r="L105" s="48">
        <v>0.7</v>
      </c>
      <c r="M105" s="48">
        <v>0.7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34" t="s">
        <v>44</v>
      </c>
      <c r="L106" s="48">
        <v>0.4</v>
      </c>
      <c r="M106" s="48">
        <v>0.4</v>
      </c>
    </row>
    <row r="107" spans="2:13" ht="21.95" customHeight="1" x14ac:dyDescent="0.3">
      <c r="B107" s="9"/>
      <c r="C107" s="161" t="s">
        <v>31</v>
      </c>
      <c r="D107" s="162">
        <v>10.69</v>
      </c>
      <c r="E107" s="163"/>
      <c r="F107" s="163"/>
      <c r="G107" s="163"/>
      <c r="H107" s="163"/>
      <c r="I107" s="164"/>
      <c r="J107" s="1"/>
      <c r="K107" s="134" t="s">
        <v>43</v>
      </c>
      <c r="L107" s="48">
        <v>0.15</v>
      </c>
      <c r="M107" s="48">
        <v>0.15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131.91999999999999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0.3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  <mergeCell ref="N15:N16"/>
    <mergeCell ref="C17:G17"/>
    <mergeCell ref="I17:L17"/>
    <mergeCell ref="N17:N18"/>
    <mergeCell ref="C18:C19"/>
    <mergeCell ref="D18:D19"/>
    <mergeCell ref="E18:G18"/>
    <mergeCell ref="J18:L1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C37:G37"/>
    <mergeCell ref="I37:L37"/>
    <mergeCell ref="C38:C39"/>
    <mergeCell ref="D38:D39"/>
    <mergeCell ref="E38:G38"/>
    <mergeCell ref="I38:I39"/>
    <mergeCell ref="J38:L38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59:L59"/>
    <mergeCell ref="C62:G62"/>
    <mergeCell ref="I62:L6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J73:L73"/>
    <mergeCell ref="C82:G82"/>
    <mergeCell ref="I82:L82"/>
    <mergeCell ref="C83:C84"/>
    <mergeCell ref="D83:D84"/>
    <mergeCell ref="E83:G83"/>
    <mergeCell ref="I83:I84"/>
    <mergeCell ref="J83:L83"/>
    <mergeCell ref="C92:G92"/>
    <mergeCell ref="C93:C94"/>
    <mergeCell ref="D93:D94"/>
    <mergeCell ref="E93:G93"/>
    <mergeCell ref="C101:D101"/>
    <mergeCell ref="F101:G101"/>
    <mergeCell ref="K102:M102"/>
    <mergeCell ref="C103:I106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K111:L111"/>
  </mergeCells>
  <pageMargins left="0.25" right="0.25" top="0.75" bottom="0.75" header="0.3" footer="0.3"/>
  <pageSetup paperSize="5" scale="4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BAB9-BCB8-4DAC-8EC2-C0E6536DAE86}">
  <dimension ref="B1:T114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1"/>
      <c r="C1" s="198" t="s">
        <v>143</v>
      </c>
      <c r="D1" s="198"/>
      <c r="E1" s="198"/>
      <c r="F1" s="198"/>
      <c r="G1" s="198"/>
      <c r="H1" s="198"/>
      <c r="I1" s="198"/>
      <c r="J1" s="198"/>
      <c r="K1" s="198"/>
      <c r="L1" s="198"/>
      <c r="M1" s="2"/>
      <c r="N1" s="2"/>
      <c r="O1" s="2"/>
      <c r="P1" s="2"/>
      <c r="Q1" s="2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25"/>
      <c r="E3" s="125"/>
      <c r="F3" s="125"/>
      <c r="G3" s="125"/>
      <c r="H3" s="125"/>
      <c r="I3" s="125"/>
      <c r="J3" s="125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20" t="s">
        <v>7</v>
      </c>
      <c r="F9" s="120" t="s">
        <v>8</v>
      </c>
      <c r="G9" s="120" t="s">
        <v>9</v>
      </c>
      <c r="H9" s="9"/>
      <c r="I9" s="18" t="s">
        <v>10</v>
      </c>
      <c r="J9" s="120" t="s">
        <v>7</v>
      </c>
      <c r="K9" s="120" t="s">
        <v>8</v>
      </c>
      <c r="L9" s="120" t="s">
        <v>9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1">
        <f>+I20</f>
        <v>5748.67</v>
      </c>
      <c r="E10" s="121">
        <f>+J20-(J20*$L$105)</f>
        <v>619.44999999999982</v>
      </c>
      <c r="F10" s="121">
        <f>+K20</f>
        <v>3097.25</v>
      </c>
      <c r="G10" s="121">
        <f>+L20</f>
        <v>3097.25</v>
      </c>
      <c r="H10" s="9"/>
      <c r="I10" s="121">
        <f>+I20</f>
        <v>5748.67</v>
      </c>
      <c r="J10" s="121">
        <f>+J20-(J20*$L$106)</f>
        <v>1548.625</v>
      </c>
      <c r="K10" s="121">
        <f>+K20</f>
        <v>3097.25</v>
      </c>
      <c r="L10" s="121">
        <f>+L20</f>
        <v>3097.25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21">
        <f>+I21</f>
        <v>0</v>
      </c>
      <c r="E11" s="121">
        <f t="shared" ref="E11:E15" si="0">+J21-(J21*$L$105)</f>
        <v>0</v>
      </c>
      <c r="F11" s="121">
        <f t="shared" ref="F11:G15" si="1">+K21</f>
        <v>0</v>
      </c>
      <c r="G11" s="121">
        <f t="shared" si="1"/>
        <v>0</v>
      </c>
      <c r="H11" s="15"/>
      <c r="I11" s="121">
        <f>+I21</f>
        <v>0</v>
      </c>
      <c r="J11" s="121">
        <f t="shared" ref="J11:J15" si="2">+J21-(J21*$L$106)</f>
        <v>0</v>
      </c>
      <c r="K11" s="121">
        <f t="shared" ref="K11:L15" si="3">+K21</f>
        <v>0</v>
      </c>
      <c r="L11" s="121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21">
        <f>+I22</f>
        <v>0</v>
      </c>
      <c r="E12" s="121">
        <f t="shared" si="0"/>
        <v>0</v>
      </c>
      <c r="F12" s="121">
        <f t="shared" si="1"/>
        <v>0</v>
      </c>
      <c r="G12" s="121">
        <f t="shared" si="1"/>
        <v>0</v>
      </c>
      <c r="H12" s="15"/>
      <c r="I12" s="121">
        <f>+I22</f>
        <v>0</v>
      </c>
      <c r="J12" s="121">
        <f t="shared" si="2"/>
        <v>0</v>
      </c>
      <c r="K12" s="121">
        <f t="shared" si="3"/>
        <v>0</v>
      </c>
      <c r="L12" s="121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21">
        <f>+I23</f>
        <v>0</v>
      </c>
      <c r="E13" s="121">
        <f>+J23-(J23*$L$105)</f>
        <v>0</v>
      </c>
      <c r="F13" s="121">
        <f>+K23</f>
        <v>0</v>
      </c>
      <c r="G13" s="121">
        <f>+L23</f>
        <v>0</v>
      </c>
      <c r="H13" s="15"/>
      <c r="I13" s="121">
        <f>+I23</f>
        <v>0</v>
      </c>
      <c r="J13" s="121">
        <f>+J23-(J23*$L$106)</f>
        <v>0</v>
      </c>
      <c r="K13" s="121">
        <f>+K23</f>
        <v>0</v>
      </c>
      <c r="L13" s="121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21">
        <f t="shared" ref="D14:D15" si="4">+I24</f>
        <v>0</v>
      </c>
      <c r="E14" s="121">
        <f t="shared" si="0"/>
        <v>0</v>
      </c>
      <c r="F14" s="121">
        <f t="shared" si="1"/>
        <v>0</v>
      </c>
      <c r="G14" s="121">
        <f t="shared" si="1"/>
        <v>0</v>
      </c>
      <c r="H14" s="15"/>
      <c r="I14" s="121">
        <f t="shared" ref="I14:I15" si="5">+I24</f>
        <v>0</v>
      </c>
      <c r="J14" s="121">
        <f t="shared" si="2"/>
        <v>0</v>
      </c>
      <c r="K14" s="121">
        <f t="shared" si="3"/>
        <v>0</v>
      </c>
      <c r="L14" s="121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21">
        <f t="shared" si="4"/>
        <v>0</v>
      </c>
      <c r="E15" s="121">
        <f t="shared" si="0"/>
        <v>0</v>
      </c>
      <c r="F15" s="121">
        <f t="shared" si="1"/>
        <v>0</v>
      </c>
      <c r="G15" s="121">
        <f t="shared" si="1"/>
        <v>0</v>
      </c>
      <c r="H15" s="15"/>
      <c r="I15" s="121">
        <f t="shared" si="5"/>
        <v>0</v>
      </c>
      <c r="J15" s="121">
        <f t="shared" si="2"/>
        <v>0</v>
      </c>
      <c r="K15" s="121">
        <f t="shared" si="3"/>
        <v>0</v>
      </c>
      <c r="L15" s="121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20" t="s">
        <v>7</v>
      </c>
      <c r="F19" s="120" t="s">
        <v>8</v>
      </c>
      <c r="G19" s="120" t="s">
        <v>9</v>
      </c>
      <c r="H19" s="9"/>
      <c r="I19" s="18" t="s">
        <v>10</v>
      </c>
      <c r="J19" s="120" t="s">
        <v>7</v>
      </c>
      <c r="K19" s="120" t="s">
        <v>8</v>
      </c>
      <c r="L19" s="120" t="s">
        <v>9</v>
      </c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21">
        <f>+I20</f>
        <v>5748.67</v>
      </c>
      <c r="E20" s="121">
        <f>+J20-(J20*$L$107)</f>
        <v>1858.35</v>
      </c>
      <c r="F20" s="121">
        <f>+K20</f>
        <v>3097.25</v>
      </c>
      <c r="G20" s="121">
        <f>+L20</f>
        <v>3097.25</v>
      </c>
      <c r="H20" s="15"/>
      <c r="I20" s="121">
        <v>5748.67</v>
      </c>
      <c r="J20" s="121">
        <v>3097.25</v>
      </c>
      <c r="K20" s="121">
        <v>3097.25</v>
      </c>
      <c r="L20" s="121">
        <v>3097.25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21">
        <f>+I21</f>
        <v>0</v>
      </c>
      <c r="E21" s="121">
        <f t="shared" ref="E21:E25" si="6">+J21-(J21*$L$107)</f>
        <v>0</v>
      </c>
      <c r="F21" s="121">
        <f t="shared" ref="F21:G25" si="7">+K21</f>
        <v>0</v>
      </c>
      <c r="G21" s="121">
        <f t="shared" si="7"/>
        <v>0</v>
      </c>
      <c r="H21" s="15"/>
      <c r="I21" s="121"/>
      <c r="J21" s="121"/>
      <c r="K21" s="121"/>
      <c r="L21" s="121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21">
        <f>+I22</f>
        <v>0</v>
      </c>
      <c r="E22" s="121">
        <f t="shared" si="6"/>
        <v>0</v>
      </c>
      <c r="F22" s="121">
        <f t="shared" si="7"/>
        <v>0</v>
      </c>
      <c r="G22" s="121">
        <f t="shared" si="7"/>
        <v>0</v>
      </c>
      <c r="H22" s="15"/>
      <c r="I22" s="121"/>
      <c r="J22" s="121"/>
      <c r="K22" s="121"/>
      <c r="L22" s="121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21">
        <f>+I23</f>
        <v>0</v>
      </c>
      <c r="E23" s="121">
        <f>+J23-(J23*$L$107)</f>
        <v>0</v>
      </c>
      <c r="F23" s="121">
        <f>+K23</f>
        <v>0</v>
      </c>
      <c r="G23" s="121">
        <f>+L23</f>
        <v>0</v>
      </c>
      <c r="H23" s="15"/>
      <c r="I23" s="121"/>
      <c r="J23" s="121"/>
      <c r="K23" s="121"/>
      <c r="L23" s="121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21">
        <f t="shared" ref="D24:D25" si="8">+I24</f>
        <v>0</v>
      </c>
      <c r="E24" s="121">
        <f t="shared" si="6"/>
        <v>0</v>
      </c>
      <c r="F24" s="121">
        <f t="shared" si="7"/>
        <v>0</v>
      </c>
      <c r="G24" s="121">
        <f t="shared" si="7"/>
        <v>0</v>
      </c>
      <c r="H24" s="15"/>
      <c r="I24" s="121"/>
      <c r="J24" s="121"/>
      <c r="K24" s="121"/>
      <c r="L24" s="121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21">
        <f t="shared" si="8"/>
        <v>0</v>
      </c>
      <c r="E25" s="121">
        <f t="shared" si="6"/>
        <v>0</v>
      </c>
      <c r="F25" s="121">
        <f t="shared" si="7"/>
        <v>0</v>
      </c>
      <c r="G25" s="121">
        <f t="shared" si="7"/>
        <v>0</v>
      </c>
      <c r="H25" s="15"/>
      <c r="I25" s="121"/>
      <c r="J25" s="121"/>
      <c r="K25" s="121"/>
      <c r="L25" s="121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20" t="s">
        <v>7</v>
      </c>
      <c r="F29" s="120" t="s">
        <v>8</v>
      </c>
      <c r="G29" s="120" t="s">
        <v>9</v>
      </c>
      <c r="H29" s="9"/>
      <c r="I29" s="175"/>
      <c r="J29" s="120" t="s">
        <v>7</v>
      </c>
      <c r="K29" s="120" t="s">
        <v>8</v>
      </c>
      <c r="L29" s="120" t="s">
        <v>9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21">
        <f>+I20+(I20*$M$109)</f>
        <v>8623.005000000001</v>
      </c>
      <c r="E30" s="121">
        <f>+J20+(J20*$M$109)</f>
        <v>4645.875</v>
      </c>
      <c r="F30" s="121">
        <f>+K20+(K20*$M$109)</f>
        <v>4645.875</v>
      </c>
      <c r="G30" s="121">
        <f>+L20+(L20*$M$109)</f>
        <v>4645.875</v>
      </c>
      <c r="H30" s="15"/>
      <c r="I30" s="121">
        <f>+I20+(I20*$M$110)</f>
        <v>9197.8719999999994</v>
      </c>
      <c r="J30" s="121">
        <f>+J20+(J20*$M$110)</f>
        <v>4955.6000000000004</v>
      </c>
      <c r="K30" s="121">
        <f>+K20+(K20*$M$110)</f>
        <v>4955.6000000000004</v>
      </c>
      <c r="L30" s="121">
        <f>+L20+(L20*$M$110)</f>
        <v>4955.6000000000004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21">
        <f t="shared" ref="D31:G35" si="9">+I21+(I21*$M$109)</f>
        <v>0</v>
      </c>
      <c r="E31" s="121">
        <f t="shared" si="9"/>
        <v>0</v>
      </c>
      <c r="F31" s="121">
        <f t="shared" si="9"/>
        <v>0</v>
      </c>
      <c r="G31" s="121">
        <f t="shared" si="9"/>
        <v>0</v>
      </c>
      <c r="H31" s="15"/>
      <c r="I31" s="121">
        <f t="shared" ref="I31:L35" si="10">+I21+(I21*$M$110)</f>
        <v>0</v>
      </c>
      <c r="J31" s="121">
        <f t="shared" si="10"/>
        <v>0</v>
      </c>
      <c r="K31" s="121">
        <f t="shared" si="10"/>
        <v>0</v>
      </c>
      <c r="L31" s="121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21">
        <f t="shared" si="9"/>
        <v>0</v>
      </c>
      <c r="E32" s="121">
        <f t="shared" si="9"/>
        <v>0</v>
      </c>
      <c r="F32" s="121">
        <f t="shared" si="9"/>
        <v>0</v>
      </c>
      <c r="G32" s="121">
        <f t="shared" si="9"/>
        <v>0</v>
      </c>
      <c r="H32" s="15"/>
      <c r="I32" s="121">
        <f t="shared" si="10"/>
        <v>0</v>
      </c>
      <c r="J32" s="121">
        <f t="shared" si="10"/>
        <v>0</v>
      </c>
      <c r="K32" s="121">
        <f t="shared" si="10"/>
        <v>0</v>
      </c>
      <c r="L32" s="121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21">
        <f>+I23+(I23*$M$109)</f>
        <v>0</v>
      </c>
      <c r="E33" s="121">
        <f>+J23+(J23*$M$109)</f>
        <v>0</v>
      </c>
      <c r="F33" s="121">
        <f>+K23+(K23*$M$109)</f>
        <v>0</v>
      </c>
      <c r="G33" s="121">
        <f>+L23+(L23*$M$109)</f>
        <v>0</v>
      </c>
      <c r="H33" s="15"/>
      <c r="I33" s="121">
        <f>+I23+(I23*$M$110)</f>
        <v>0</v>
      </c>
      <c r="J33" s="121">
        <f>+J23+(J23*$M$110)</f>
        <v>0</v>
      </c>
      <c r="K33" s="121">
        <f>+K23+(K23*$M$110)</f>
        <v>0</v>
      </c>
      <c r="L33" s="121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21">
        <f t="shared" si="9"/>
        <v>0</v>
      </c>
      <c r="E34" s="121">
        <f t="shared" si="9"/>
        <v>0</v>
      </c>
      <c r="F34" s="121">
        <f t="shared" si="9"/>
        <v>0</v>
      </c>
      <c r="G34" s="121">
        <f t="shared" si="9"/>
        <v>0</v>
      </c>
      <c r="H34" s="15"/>
      <c r="I34" s="121">
        <f t="shared" si="10"/>
        <v>0</v>
      </c>
      <c r="J34" s="121">
        <f t="shared" si="10"/>
        <v>0</v>
      </c>
      <c r="K34" s="121">
        <f t="shared" si="10"/>
        <v>0</v>
      </c>
      <c r="L34" s="121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21">
        <f t="shared" si="9"/>
        <v>0</v>
      </c>
      <c r="E35" s="121">
        <f t="shared" si="9"/>
        <v>0</v>
      </c>
      <c r="F35" s="121">
        <f t="shared" si="9"/>
        <v>0</v>
      </c>
      <c r="G35" s="121">
        <f t="shared" si="9"/>
        <v>0</v>
      </c>
      <c r="H35" s="15"/>
      <c r="I35" s="121">
        <f t="shared" si="10"/>
        <v>0</v>
      </c>
      <c r="J35" s="121">
        <f t="shared" si="10"/>
        <v>0</v>
      </c>
      <c r="K35" s="121">
        <f t="shared" si="10"/>
        <v>0</v>
      </c>
      <c r="L35" s="121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20" t="s">
        <v>7</v>
      </c>
      <c r="F39" s="120" t="s">
        <v>8</v>
      </c>
      <c r="G39" s="120" t="s">
        <v>9</v>
      </c>
      <c r="H39" s="9"/>
      <c r="I39" s="175"/>
      <c r="J39" s="120" t="s">
        <v>7</v>
      </c>
      <c r="K39" s="120" t="s">
        <v>8</v>
      </c>
      <c r="L39" s="120" t="s">
        <v>9</v>
      </c>
      <c r="M39" s="100"/>
    </row>
    <row r="40" spans="2:20" ht="20.100000000000001" customHeight="1" x14ac:dyDescent="0.3">
      <c r="B40" s="1"/>
      <c r="C40" s="13" t="s">
        <v>11</v>
      </c>
      <c r="D40" s="121">
        <f>+I20+(I20*$M$109)</f>
        <v>8623.005000000001</v>
      </c>
      <c r="E40" s="121">
        <f>+J20+(J20*$M$109)</f>
        <v>4645.875</v>
      </c>
      <c r="F40" s="121">
        <f>+K20+(K20*$M$109)</f>
        <v>4645.875</v>
      </c>
      <c r="G40" s="121">
        <f>+L20+(L20*$M$109)</f>
        <v>4645.875</v>
      </c>
      <c r="H40" s="15"/>
      <c r="I40" s="121">
        <f>+I20+(I20*$M$111)</f>
        <v>7473.2709999999997</v>
      </c>
      <c r="J40" s="121">
        <f>+J20+(J20*$M$111)</f>
        <v>4026.4250000000002</v>
      </c>
      <c r="K40" s="121">
        <f>+K20+(K20*$M$111)</f>
        <v>4026.4250000000002</v>
      </c>
      <c r="L40" s="121">
        <f>+L20+(L20*$M$111)</f>
        <v>4026.4250000000002</v>
      </c>
      <c r="M40" s="100"/>
    </row>
    <row r="41" spans="2:20" ht="20.100000000000001" customHeight="1" x14ac:dyDescent="0.3">
      <c r="B41" s="1"/>
      <c r="C41" s="13" t="s">
        <v>12</v>
      </c>
      <c r="D41" s="121">
        <f t="shared" ref="D41:G45" si="11">+I21+(I21*$M$109)</f>
        <v>0</v>
      </c>
      <c r="E41" s="121">
        <f t="shared" si="11"/>
        <v>0</v>
      </c>
      <c r="F41" s="121">
        <f t="shared" si="11"/>
        <v>0</v>
      </c>
      <c r="G41" s="121">
        <f t="shared" si="11"/>
        <v>0</v>
      </c>
      <c r="H41" s="15"/>
      <c r="I41" s="121">
        <f t="shared" ref="I41:L45" si="12">+I21+(I21*$M$111)</f>
        <v>0</v>
      </c>
      <c r="J41" s="121">
        <f t="shared" si="12"/>
        <v>0</v>
      </c>
      <c r="K41" s="121">
        <f t="shared" si="12"/>
        <v>0</v>
      </c>
      <c r="L41" s="121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21">
        <f t="shared" si="11"/>
        <v>0</v>
      </c>
      <c r="E42" s="121">
        <f t="shared" si="11"/>
        <v>0</v>
      </c>
      <c r="F42" s="121">
        <f t="shared" si="11"/>
        <v>0</v>
      </c>
      <c r="G42" s="121">
        <f t="shared" si="11"/>
        <v>0</v>
      </c>
      <c r="H42" s="15"/>
      <c r="I42" s="121">
        <f t="shared" si="12"/>
        <v>0</v>
      </c>
      <c r="J42" s="121">
        <f t="shared" si="12"/>
        <v>0</v>
      </c>
      <c r="K42" s="121">
        <f t="shared" si="12"/>
        <v>0</v>
      </c>
      <c r="L42" s="121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21">
        <f>+I23+(I23*$M$109)</f>
        <v>0</v>
      </c>
      <c r="E43" s="121">
        <f>+J23+(J23*$M$109)</f>
        <v>0</v>
      </c>
      <c r="F43" s="121">
        <f>+K23+(K23*$M$109)</f>
        <v>0</v>
      </c>
      <c r="G43" s="121">
        <f>+L23+(L23*$M$109)</f>
        <v>0</v>
      </c>
      <c r="H43" s="15"/>
      <c r="I43" s="121">
        <f>+I23+(I23*$M$111)</f>
        <v>0</v>
      </c>
      <c r="J43" s="121">
        <f>+J23+(J23*$M$111)</f>
        <v>0</v>
      </c>
      <c r="K43" s="121">
        <f>+K23+(K23*$M$111)</f>
        <v>0</v>
      </c>
      <c r="L43" s="121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21">
        <f t="shared" si="11"/>
        <v>0</v>
      </c>
      <c r="E44" s="121">
        <f t="shared" si="11"/>
        <v>0</v>
      </c>
      <c r="F44" s="121">
        <f t="shared" si="11"/>
        <v>0</v>
      </c>
      <c r="G44" s="121">
        <f t="shared" si="11"/>
        <v>0</v>
      </c>
      <c r="H44" s="15"/>
      <c r="I44" s="121">
        <f t="shared" si="12"/>
        <v>0</v>
      </c>
      <c r="J44" s="121">
        <f t="shared" si="12"/>
        <v>0</v>
      </c>
      <c r="K44" s="121">
        <f t="shared" si="12"/>
        <v>0</v>
      </c>
      <c r="L44" s="121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21">
        <f t="shared" si="11"/>
        <v>0</v>
      </c>
      <c r="E45" s="121">
        <f t="shared" si="11"/>
        <v>0</v>
      </c>
      <c r="F45" s="121">
        <f t="shared" si="11"/>
        <v>0</v>
      </c>
      <c r="G45" s="121">
        <f t="shared" si="11"/>
        <v>0</v>
      </c>
      <c r="H45" s="15"/>
      <c r="I45" s="121">
        <f t="shared" si="12"/>
        <v>0</v>
      </c>
      <c r="J45" s="121">
        <f t="shared" si="12"/>
        <v>0</v>
      </c>
      <c r="K45" s="121">
        <f t="shared" si="12"/>
        <v>0</v>
      </c>
      <c r="L45" s="121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159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20" t="s">
        <v>7</v>
      </c>
      <c r="F49" s="120" t="s">
        <v>8</v>
      </c>
      <c r="G49" s="120" t="s">
        <v>9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21">
        <f>+I20</f>
        <v>5748.67</v>
      </c>
      <c r="E50" s="121">
        <f>+J20</f>
        <v>3097.25</v>
      </c>
      <c r="F50" s="121">
        <f>+K20</f>
        <v>3097.25</v>
      </c>
      <c r="G50" s="121">
        <f>+L20</f>
        <v>3097.25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21">
        <f t="shared" ref="D51:G55" si="13">+I21</f>
        <v>0</v>
      </c>
      <c r="E51" s="121">
        <f t="shared" si="13"/>
        <v>0</v>
      </c>
      <c r="F51" s="121">
        <f t="shared" si="13"/>
        <v>0</v>
      </c>
      <c r="G51" s="121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21">
        <f t="shared" si="13"/>
        <v>0</v>
      </c>
      <c r="E52" s="121">
        <f t="shared" si="13"/>
        <v>0</v>
      </c>
      <c r="F52" s="121">
        <f t="shared" si="13"/>
        <v>0</v>
      </c>
      <c r="G52" s="121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21">
        <f>+I23</f>
        <v>0</v>
      </c>
      <c r="E53" s="121">
        <f>+J23</f>
        <v>0</v>
      </c>
      <c r="F53" s="121">
        <f>+K23</f>
        <v>0</v>
      </c>
      <c r="G53" s="121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21">
        <f t="shared" si="13"/>
        <v>0</v>
      </c>
      <c r="E54" s="121">
        <f t="shared" si="13"/>
        <v>0</v>
      </c>
      <c r="F54" s="121">
        <f t="shared" si="13"/>
        <v>0</v>
      </c>
      <c r="G54" s="121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21">
        <f t="shared" si="13"/>
        <v>0</v>
      </c>
      <c r="E55" s="121">
        <f t="shared" si="13"/>
        <v>0</v>
      </c>
      <c r="F55" s="121">
        <f t="shared" si="13"/>
        <v>0</v>
      </c>
      <c r="G55" s="121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22"/>
      <c r="E60" s="122"/>
      <c r="F60" s="122"/>
      <c r="G60" s="122"/>
      <c r="H60" s="122"/>
      <c r="I60" s="122"/>
      <c r="J60" s="122"/>
      <c r="K60" s="122"/>
      <c r="L60" s="122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20" t="s">
        <v>7</v>
      </c>
      <c r="F64" s="120" t="s">
        <v>8</v>
      </c>
      <c r="G64" s="120" t="s">
        <v>9</v>
      </c>
      <c r="H64" s="9"/>
      <c r="I64" s="175"/>
      <c r="J64" s="120" t="s">
        <v>7</v>
      </c>
      <c r="K64" s="120" t="s">
        <v>8</v>
      </c>
      <c r="L64" s="120" t="s">
        <v>9</v>
      </c>
      <c r="M64" s="100"/>
    </row>
    <row r="65" spans="2:13" ht="20.100000000000001" customHeight="1" x14ac:dyDescent="0.3">
      <c r="B65" s="1"/>
      <c r="C65" s="13" t="s">
        <v>11</v>
      </c>
      <c r="D65" s="121">
        <f>+I75</f>
        <v>4248.1400000000003</v>
      </c>
      <c r="E65" s="121">
        <f>+J75-(J75*$L$105)</f>
        <v>233.30799999999999</v>
      </c>
      <c r="F65" s="121">
        <f>+K75</f>
        <v>1166.54</v>
      </c>
      <c r="G65" s="121">
        <f>+L75</f>
        <v>1166.54</v>
      </c>
      <c r="H65" s="15"/>
      <c r="I65" s="121">
        <f>+I75</f>
        <v>4248.1400000000003</v>
      </c>
      <c r="J65" s="121">
        <f>+J75-(J75*$L$106)</f>
        <v>583.27</v>
      </c>
      <c r="K65" s="121">
        <f>+K75</f>
        <v>1166.54</v>
      </c>
      <c r="L65" s="121">
        <f>+L75</f>
        <v>1166.54</v>
      </c>
      <c r="M65" s="100"/>
    </row>
    <row r="66" spans="2:13" ht="20.100000000000001" customHeight="1" x14ac:dyDescent="0.3">
      <c r="B66" s="1"/>
      <c r="C66" s="13" t="s">
        <v>12</v>
      </c>
      <c r="D66" s="121">
        <f t="shared" ref="D66:D70" si="14">+I76</f>
        <v>0</v>
      </c>
      <c r="E66" s="121">
        <f t="shared" ref="E66:E70" si="15">+J76-(J76*$L$105)</f>
        <v>0</v>
      </c>
      <c r="F66" s="121">
        <f t="shared" ref="F66:G70" si="16">+K76</f>
        <v>0</v>
      </c>
      <c r="G66" s="121">
        <f t="shared" si="16"/>
        <v>0</v>
      </c>
      <c r="H66" s="15"/>
      <c r="I66" s="121">
        <f t="shared" ref="I66:I70" si="17">+I76</f>
        <v>0</v>
      </c>
      <c r="J66" s="121">
        <f t="shared" ref="J66:J70" si="18">+J76-(J76*$L$106)</f>
        <v>0</v>
      </c>
      <c r="K66" s="121">
        <f t="shared" ref="K66:L70" si="19">+K76</f>
        <v>0</v>
      </c>
      <c r="L66" s="121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21">
        <f t="shared" si="14"/>
        <v>0</v>
      </c>
      <c r="E67" s="121">
        <f t="shared" si="15"/>
        <v>0</v>
      </c>
      <c r="F67" s="121">
        <f t="shared" si="16"/>
        <v>0</v>
      </c>
      <c r="G67" s="121">
        <f t="shared" si="16"/>
        <v>0</v>
      </c>
      <c r="H67" s="15"/>
      <c r="I67" s="121">
        <f t="shared" si="17"/>
        <v>0</v>
      </c>
      <c r="J67" s="121">
        <f t="shared" si="18"/>
        <v>0</v>
      </c>
      <c r="K67" s="121">
        <f t="shared" si="19"/>
        <v>0</v>
      </c>
      <c r="L67" s="121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21">
        <f t="shared" si="14"/>
        <v>0</v>
      </c>
      <c r="E68" s="121">
        <f t="shared" si="15"/>
        <v>0</v>
      </c>
      <c r="F68" s="121">
        <f t="shared" si="16"/>
        <v>0</v>
      </c>
      <c r="G68" s="121">
        <f t="shared" si="16"/>
        <v>0</v>
      </c>
      <c r="H68" s="15"/>
      <c r="I68" s="121">
        <f t="shared" si="17"/>
        <v>0</v>
      </c>
      <c r="J68" s="121">
        <f t="shared" si="18"/>
        <v>0</v>
      </c>
      <c r="K68" s="121">
        <f t="shared" si="19"/>
        <v>0</v>
      </c>
      <c r="L68" s="121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21">
        <f t="shared" si="14"/>
        <v>0</v>
      </c>
      <c r="E69" s="121">
        <f t="shared" si="15"/>
        <v>0</v>
      </c>
      <c r="F69" s="121">
        <f t="shared" si="16"/>
        <v>0</v>
      </c>
      <c r="G69" s="121">
        <f t="shared" si="16"/>
        <v>0</v>
      </c>
      <c r="H69" s="15"/>
      <c r="I69" s="121">
        <f t="shared" si="17"/>
        <v>0</v>
      </c>
      <c r="J69" s="121">
        <f t="shared" si="18"/>
        <v>0</v>
      </c>
      <c r="K69" s="121">
        <f t="shared" si="19"/>
        <v>0</v>
      </c>
      <c r="L69" s="121">
        <f t="shared" si="19"/>
        <v>0</v>
      </c>
      <c r="M69" s="100"/>
    </row>
    <row r="70" spans="2:13" ht="20.100000000000001" customHeight="1" x14ac:dyDescent="0.3">
      <c r="C70" s="16" t="s">
        <v>168</v>
      </c>
      <c r="D70" s="121">
        <f t="shared" si="14"/>
        <v>0</v>
      </c>
      <c r="E70" s="121">
        <f t="shared" si="15"/>
        <v>0</v>
      </c>
      <c r="F70" s="121">
        <f t="shared" si="16"/>
        <v>0</v>
      </c>
      <c r="G70" s="121">
        <f t="shared" si="16"/>
        <v>0</v>
      </c>
      <c r="H70" s="15"/>
      <c r="I70" s="121">
        <f t="shared" si="17"/>
        <v>0</v>
      </c>
      <c r="J70" s="121">
        <f t="shared" si="18"/>
        <v>0</v>
      </c>
      <c r="K70" s="121">
        <f t="shared" si="19"/>
        <v>0</v>
      </c>
      <c r="L70" s="121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20" t="s">
        <v>7</v>
      </c>
      <c r="F74" s="120" t="s">
        <v>8</v>
      </c>
      <c r="G74" s="120" t="s">
        <v>9</v>
      </c>
      <c r="H74" s="9"/>
      <c r="I74" s="175"/>
      <c r="J74" s="120" t="s">
        <v>7</v>
      </c>
      <c r="K74" s="120" t="s">
        <v>8</v>
      </c>
      <c r="L74" s="120" t="s">
        <v>9</v>
      </c>
      <c r="M74" s="100"/>
    </row>
    <row r="75" spans="2:13" ht="20.100000000000001" customHeight="1" x14ac:dyDescent="0.3">
      <c r="C75" s="13" t="s">
        <v>11</v>
      </c>
      <c r="D75" s="121">
        <f>+I75</f>
        <v>4248.1400000000003</v>
      </c>
      <c r="E75" s="121">
        <f>+J75-(J75*$L$107)</f>
        <v>699.92399999999998</v>
      </c>
      <c r="F75" s="121">
        <f>+K75</f>
        <v>1166.54</v>
      </c>
      <c r="G75" s="121">
        <f>+L75</f>
        <v>1166.54</v>
      </c>
      <c r="H75" s="15"/>
      <c r="I75" s="121">
        <v>4248.1400000000003</v>
      </c>
      <c r="J75" s="121">
        <v>1166.54</v>
      </c>
      <c r="K75" s="121">
        <v>1166.54</v>
      </c>
      <c r="L75" s="121">
        <v>1166.54</v>
      </c>
      <c r="M75" s="100"/>
    </row>
    <row r="76" spans="2:13" ht="20.100000000000001" customHeight="1" x14ac:dyDescent="0.3">
      <c r="C76" s="13" t="s">
        <v>12</v>
      </c>
      <c r="D76" s="121">
        <f t="shared" ref="D76:D80" si="20">+I76</f>
        <v>0</v>
      </c>
      <c r="E76" s="121">
        <f t="shared" ref="E76:E80" si="21">+J76-(J76*$L$107)</f>
        <v>0</v>
      </c>
      <c r="F76" s="121">
        <f t="shared" ref="F76:G80" si="22">+K76</f>
        <v>0</v>
      </c>
      <c r="G76" s="121">
        <f t="shared" si="22"/>
        <v>0</v>
      </c>
      <c r="H76" s="15"/>
      <c r="I76" s="121"/>
      <c r="J76" s="121"/>
      <c r="K76" s="121"/>
      <c r="L76" s="121"/>
      <c r="M76" s="100"/>
    </row>
    <row r="77" spans="2:13" ht="20.100000000000001" customHeight="1" x14ac:dyDescent="0.3">
      <c r="C77" s="13" t="s">
        <v>152</v>
      </c>
      <c r="D77" s="121">
        <f t="shared" si="20"/>
        <v>0</v>
      </c>
      <c r="E77" s="121">
        <f t="shared" si="21"/>
        <v>0</v>
      </c>
      <c r="F77" s="121">
        <f t="shared" si="22"/>
        <v>0</v>
      </c>
      <c r="G77" s="121">
        <f t="shared" si="22"/>
        <v>0</v>
      </c>
      <c r="H77" s="15"/>
      <c r="I77" s="121"/>
      <c r="J77" s="121"/>
      <c r="K77" s="121"/>
      <c r="L77" s="121"/>
      <c r="M77" s="100"/>
    </row>
    <row r="78" spans="2:13" ht="20.100000000000001" customHeight="1" x14ac:dyDescent="0.3">
      <c r="C78" s="13" t="s">
        <v>153</v>
      </c>
      <c r="D78" s="121">
        <f t="shared" si="20"/>
        <v>0</v>
      </c>
      <c r="E78" s="121">
        <f t="shared" si="21"/>
        <v>0</v>
      </c>
      <c r="F78" s="121">
        <f t="shared" si="22"/>
        <v>0</v>
      </c>
      <c r="G78" s="121">
        <f t="shared" si="22"/>
        <v>0</v>
      </c>
      <c r="H78" s="15"/>
      <c r="I78" s="121"/>
      <c r="J78" s="121"/>
      <c r="K78" s="121"/>
      <c r="L78" s="121"/>
      <c r="M78" s="100"/>
    </row>
    <row r="79" spans="2:13" ht="20.100000000000001" customHeight="1" x14ac:dyDescent="0.3">
      <c r="C79" s="16" t="s">
        <v>154</v>
      </c>
      <c r="D79" s="121">
        <f t="shared" si="20"/>
        <v>0</v>
      </c>
      <c r="E79" s="121">
        <f t="shared" si="21"/>
        <v>0</v>
      </c>
      <c r="F79" s="121">
        <f t="shared" si="22"/>
        <v>0</v>
      </c>
      <c r="G79" s="121">
        <f t="shared" si="22"/>
        <v>0</v>
      </c>
      <c r="H79" s="15"/>
      <c r="I79" s="121"/>
      <c r="J79" s="121"/>
      <c r="K79" s="121"/>
      <c r="L79" s="121"/>
      <c r="M79" s="100"/>
    </row>
    <row r="80" spans="2:13" ht="20.100000000000001" customHeight="1" x14ac:dyDescent="0.3">
      <c r="C80" s="16" t="s">
        <v>168</v>
      </c>
      <c r="D80" s="121">
        <f t="shared" si="20"/>
        <v>0</v>
      </c>
      <c r="E80" s="121">
        <f t="shared" si="21"/>
        <v>0</v>
      </c>
      <c r="F80" s="121">
        <f t="shared" si="22"/>
        <v>0</v>
      </c>
      <c r="G80" s="121">
        <f t="shared" si="22"/>
        <v>0</v>
      </c>
      <c r="H80" s="15"/>
      <c r="I80" s="121"/>
      <c r="J80" s="121"/>
      <c r="K80" s="121"/>
      <c r="L80" s="121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20" t="s">
        <v>7</v>
      </c>
      <c r="F84" s="120" t="s">
        <v>8</v>
      </c>
      <c r="G84" s="120" t="s">
        <v>9</v>
      </c>
      <c r="H84" s="9"/>
      <c r="I84" s="175"/>
      <c r="J84" s="120" t="s">
        <v>7</v>
      </c>
      <c r="K84" s="120" t="s">
        <v>8</v>
      </c>
      <c r="L84" s="120" t="s">
        <v>9</v>
      </c>
      <c r="M84" s="100"/>
    </row>
    <row r="85" spans="3:13" ht="20.100000000000001" customHeight="1" x14ac:dyDescent="0.3">
      <c r="C85" s="13" t="s">
        <v>11</v>
      </c>
      <c r="D85" s="121">
        <f>+I75+(I75*$M$109)</f>
        <v>6372.2100000000009</v>
      </c>
      <c r="E85" s="121">
        <f t="shared" ref="E85:G90" si="23">+J75+(J75*$M$109)</f>
        <v>1749.81</v>
      </c>
      <c r="F85" s="121">
        <f t="shared" si="23"/>
        <v>1749.81</v>
      </c>
      <c r="G85" s="121">
        <f t="shared" si="23"/>
        <v>1749.81</v>
      </c>
      <c r="H85" s="15"/>
      <c r="I85" s="121">
        <f>+I75+(I75*$M$111)</f>
        <v>5522.5820000000003</v>
      </c>
      <c r="J85" s="121">
        <f t="shared" ref="J85:L85" si="24">+J75+(J75*$M$111)</f>
        <v>1516.502</v>
      </c>
      <c r="K85" s="121">
        <f t="shared" si="24"/>
        <v>1516.502</v>
      </c>
      <c r="L85" s="121">
        <f t="shared" si="24"/>
        <v>1516.502</v>
      </c>
      <c r="M85" s="100"/>
    </row>
    <row r="86" spans="3:13" ht="20.100000000000001" customHeight="1" x14ac:dyDescent="0.3">
      <c r="C86" s="13" t="s">
        <v>12</v>
      </c>
      <c r="D86" s="121">
        <f t="shared" ref="D86:D90" si="25">+I76+(I76*$M$109)</f>
        <v>0</v>
      </c>
      <c r="E86" s="121">
        <f t="shared" si="23"/>
        <v>0</v>
      </c>
      <c r="F86" s="121">
        <f t="shared" si="23"/>
        <v>0</v>
      </c>
      <c r="G86" s="121">
        <f t="shared" si="23"/>
        <v>0</v>
      </c>
      <c r="H86" s="15"/>
      <c r="I86" s="121">
        <f t="shared" ref="I86:L90" si="26">+I76+(I76*$M$111)</f>
        <v>0</v>
      </c>
      <c r="J86" s="121">
        <f t="shared" si="26"/>
        <v>0</v>
      </c>
      <c r="K86" s="121">
        <f t="shared" si="26"/>
        <v>0</v>
      </c>
      <c r="L86" s="121">
        <f t="shared" si="26"/>
        <v>0</v>
      </c>
      <c r="M86" s="100"/>
    </row>
    <row r="87" spans="3:13" ht="20.100000000000001" customHeight="1" x14ac:dyDescent="0.3">
      <c r="C87" s="13" t="s">
        <v>152</v>
      </c>
      <c r="D87" s="121">
        <f t="shared" si="25"/>
        <v>0</v>
      </c>
      <c r="E87" s="121">
        <f t="shared" si="23"/>
        <v>0</v>
      </c>
      <c r="F87" s="121">
        <f t="shared" si="23"/>
        <v>0</v>
      </c>
      <c r="G87" s="121">
        <f t="shared" si="23"/>
        <v>0</v>
      </c>
      <c r="H87" s="15"/>
      <c r="I87" s="121">
        <f t="shared" si="26"/>
        <v>0</v>
      </c>
      <c r="J87" s="121">
        <f t="shared" si="26"/>
        <v>0</v>
      </c>
      <c r="K87" s="121">
        <f t="shared" si="26"/>
        <v>0</v>
      </c>
      <c r="L87" s="121">
        <f t="shared" si="26"/>
        <v>0</v>
      </c>
      <c r="M87" s="100"/>
    </row>
    <row r="88" spans="3:13" ht="20.100000000000001" customHeight="1" x14ac:dyDescent="0.3">
      <c r="C88" s="13" t="s">
        <v>153</v>
      </c>
      <c r="D88" s="121">
        <f t="shared" si="25"/>
        <v>0</v>
      </c>
      <c r="E88" s="121">
        <f t="shared" si="23"/>
        <v>0</v>
      </c>
      <c r="F88" s="121">
        <f t="shared" si="23"/>
        <v>0</v>
      </c>
      <c r="G88" s="121">
        <f t="shared" si="23"/>
        <v>0</v>
      </c>
      <c r="H88" s="15"/>
      <c r="I88" s="121">
        <f t="shared" si="26"/>
        <v>0</v>
      </c>
      <c r="J88" s="121">
        <f t="shared" si="26"/>
        <v>0</v>
      </c>
      <c r="K88" s="121">
        <f t="shared" si="26"/>
        <v>0</v>
      </c>
      <c r="L88" s="121">
        <f t="shared" si="26"/>
        <v>0</v>
      </c>
      <c r="M88" s="100"/>
    </row>
    <row r="89" spans="3:13" ht="20.100000000000001" customHeight="1" x14ac:dyDescent="0.3">
      <c r="C89" s="16" t="s">
        <v>154</v>
      </c>
      <c r="D89" s="121">
        <f t="shared" si="25"/>
        <v>0</v>
      </c>
      <c r="E89" s="121">
        <f t="shared" si="23"/>
        <v>0</v>
      </c>
      <c r="F89" s="121">
        <f t="shared" si="23"/>
        <v>0</v>
      </c>
      <c r="G89" s="121">
        <f t="shared" si="23"/>
        <v>0</v>
      </c>
      <c r="H89" s="15"/>
      <c r="I89" s="121">
        <f t="shared" si="26"/>
        <v>0</v>
      </c>
      <c r="J89" s="121">
        <f t="shared" si="26"/>
        <v>0</v>
      </c>
      <c r="K89" s="121">
        <f t="shared" si="26"/>
        <v>0</v>
      </c>
      <c r="L89" s="121">
        <f t="shared" si="26"/>
        <v>0</v>
      </c>
      <c r="M89" s="100"/>
    </row>
    <row r="90" spans="3:13" ht="20.100000000000001" customHeight="1" x14ac:dyDescent="0.3">
      <c r="C90" s="16" t="s">
        <v>168</v>
      </c>
      <c r="D90" s="121">
        <f t="shared" si="25"/>
        <v>0</v>
      </c>
      <c r="E90" s="121">
        <f t="shared" si="23"/>
        <v>0</v>
      </c>
      <c r="F90" s="121">
        <f t="shared" si="23"/>
        <v>0</v>
      </c>
      <c r="G90" s="121">
        <f t="shared" si="23"/>
        <v>0</v>
      </c>
      <c r="H90" s="15"/>
      <c r="I90" s="121">
        <f t="shared" si="26"/>
        <v>0</v>
      </c>
      <c r="J90" s="121">
        <f t="shared" si="26"/>
        <v>0</v>
      </c>
      <c r="K90" s="121">
        <f t="shared" si="26"/>
        <v>0</v>
      </c>
      <c r="L90" s="121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20" t="s">
        <v>7</v>
      </c>
      <c r="F94" s="120" t="s">
        <v>8</v>
      </c>
      <c r="G94" s="120" t="s">
        <v>9</v>
      </c>
      <c r="H94" s="9"/>
      <c r="L94" s="9"/>
    </row>
    <row r="95" spans="3:13" ht="20.100000000000001" customHeight="1" x14ac:dyDescent="0.3">
      <c r="C95" s="13" t="s">
        <v>11</v>
      </c>
      <c r="D95" s="121">
        <f>+I75+(I75*$M$110)</f>
        <v>6797.0240000000003</v>
      </c>
      <c r="E95" s="121">
        <f t="shared" ref="E95:G100" si="27">+J75+(J75*$M$110)</f>
        <v>1866.4639999999999</v>
      </c>
      <c r="F95" s="121">
        <f t="shared" si="27"/>
        <v>1866.4639999999999</v>
      </c>
      <c r="G95" s="121">
        <f t="shared" si="27"/>
        <v>1866.4639999999999</v>
      </c>
      <c r="H95" s="9"/>
      <c r="L95" s="9"/>
    </row>
    <row r="96" spans="3:13" ht="20.100000000000001" customHeight="1" x14ac:dyDescent="0.3">
      <c r="C96" s="13" t="s">
        <v>12</v>
      </c>
      <c r="D96" s="121">
        <f t="shared" ref="D96:D100" si="28">+I76+(I76*$M$110)</f>
        <v>0</v>
      </c>
      <c r="E96" s="121">
        <f t="shared" si="27"/>
        <v>0</v>
      </c>
      <c r="F96" s="121">
        <f t="shared" si="27"/>
        <v>0</v>
      </c>
      <c r="G96" s="121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21">
        <f t="shared" si="28"/>
        <v>0</v>
      </c>
      <c r="E97" s="121">
        <f t="shared" si="27"/>
        <v>0</v>
      </c>
      <c r="F97" s="121">
        <f t="shared" si="27"/>
        <v>0</v>
      </c>
      <c r="G97" s="121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21">
        <f t="shared" si="28"/>
        <v>0</v>
      </c>
      <c r="E98" s="121">
        <f t="shared" si="27"/>
        <v>0</v>
      </c>
      <c r="F98" s="121">
        <f t="shared" si="27"/>
        <v>0</v>
      </c>
      <c r="G98" s="121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21">
        <f t="shared" si="28"/>
        <v>0</v>
      </c>
      <c r="E99" s="121">
        <f t="shared" si="27"/>
        <v>0</v>
      </c>
      <c r="F99" s="121">
        <f t="shared" si="27"/>
        <v>0</v>
      </c>
      <c r="G99" s="121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21">
        <f t="shared" si="28"/>
        <v>0</v>
      </c>
      <c r="E100" s="121">
        <f t="shared" si="27"/>
        <v>0</v>
      </c>
      <c r="F100" s="121">
        <f t="shared" si="27"/>
        <v>0</v>
      </c>
      <c r="G100" s="121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144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23" t="s">
        <v>48</v>
      </c>
      <c r="L104" s="62" t="s">
        <v>47</v>
      </c>
      <c r="M104" s="124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27" t="s">
        <v>45</v>
      </c>
      <c r="L105" s="48">
        <v>0.8</v>
      </c>
      <c r="M105" s="48">
        <v>0.8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27" t="s">
        <v>44</v>
      </c>
      <c r="L106" s="48">
        <v>0.5</v>
      </c>
      <c r="M106" s="48">
        <v>0.5</v>
      </c>
    </row>
    <row r="107" spans="2:13" ht="21.95" customHeight="1" x14ac:dyDescent="0.3">
      <c r="B107" s="9"/>
      <c r="C107" s="161" t="s">
        <v>31</v>
      </c>
      <c r="D107" s="162">
        <v>11.95</v>
      </c>
      <c r="E107" s="163"/>
      <c r="F107" s="163"/>
      <c r="G107" s="163"/>
      <c r="H107" s="163"/>
      <c r="I107" s="164"/>
      <c r="J107" s="1"/>
      <c r="K107" s="127" t="s">
        <v>43</v>
      </c>
      <c r="L107" s="48">
        <v>0.4</v>
      </c>
      <c r="M107" s="48">
        <v>0.4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149.94999999999999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0.3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</mergeCells>
  <pageMargins left="0.25" right="0.25" top="0.75" bottom="0.75" header="0.3" footer="0.3"/>
  <pageSetup paperSize="5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F8DF-F377-4149-A6A8-E6978C000134}">
  <dimension ref="B1:T114"/>
  <sheetViews>
    <sheetView topLeftCell="A100"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57"/>
      <c r="C1" s="203" t="s">
        <v>86</v>
      </c>
      <c r="D1" s="203"/>
      <c r="E1" s="203"/>
      <c r="F1" s="203"/>
      <c r="G1" s="203"/>
      <c r="H1" s="203"/>
      <c r="I1" s="203"/>
      <c r="J1" s="203"/>
      <c r="K1" s="203"/>
      <c r="L1" s="203"/>
      <c r="M1" s="58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25"/>
      <c r="E3" s="125"/>
      <c r="F3" s="125"/>
      <c r="G3" s="125"/>
      <c r="H3" s="125"/>
      <c r="I3" s="125"/>
      <c r="J3" s="125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20" t="s">
        <v>7</v>
      </c>
      <c r="F9" s="120" t="s">
        <v>8</v>
      </c>
      <c r="G9" s="120" t="s">
        <v>9</v>
      </c>
      <c r="H9" s="9"/>
      <c r="I9" s="18" t="s">
        <v>10</v>
      </c>
      <c r="J9" s="120" t="s">
        <v>7</v>
      </c>
      <c r="K9" s="120" t="s">
        <v>8</v>
      </c>
      <c r="L9" s="120" t="s">
        <v>9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1">
        <f>+I20</f>
        <v>5748.67</v>
      </c>
      <c r="E10" s="121">
        <f>+J20-(J20*$L$105)</f>
        <v>929.17457599284944</v>
      </c>
      <c r="F10" s="121">
        <f>+K20</f>
        <v>3097.2485866428315</v>
      </c>
      <c r="G10" s="121">
        <f>+L20</f>
        <v>3097.2485866428315</v>
      </c>
      <c r="H10" s="9"/>
      <c r="I10" s="121">
        <f>+I20</f>
        <v>5748.67</v>
      </c>
      <c r="J10" s="121">
        <f>+J20-(J20*$L$106)</f>
        <v>1858.3491519856989</v>
      </c>
      <c r="K10" s="121">
        <f>+K20</f>
        <v>3097.2485866428315</v>
      </c>
      <c r="L10" s="121">
        <f>+L20</f>
        <v>3097.2485866428315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21">
        <f>+I21</f>
        <v>0</v>
      </c>
      <c r="E11" s="121">
        <f t="shared" ref="E11:E15" si="0">+J21-(J21*$L$105)</f>
        <v>0</v>
      </c>
      <c r="F11" s="121">
        <f t="shared" ref="F11:G15" si="1">+K21</f>
        <v>0</v>
      </c>
      <c r="G11" s="121">
        <f t="shared" si="1"/>
        <v>0</v>
      </c>
      <c r="H11" s="15"/>
      <c r="I11" s="121">
        <f>+I21</f>
        <v>0</v>
      </c>
      <c r="J11" s="121">
        <f t="shared" ref="J11:J15" si="2">+J21-(J21*$L$106)</f>
        <v>0</v>
      </c>
      <c r="K11" s="121">
        <f t="shared" ref="K11:L15" si="3">+K21</f>
        <v>0</v>
      </c>
      <c r="L11" s="121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21">
        <f>+I22</f>
        <v>0</v>
      </c>
      <c r="E12" s="121">
        <f t="shared" si="0"/>
        <v>0</v>
      </c>
      <c r="F12" s="121">
        <f t="shared" si="1"/>
        <v>0</v>
      </c>
      <c r="G12" s="121">
        <f t="shared" si="1"/>
        <v>0</v>
      </c>
      <c r="H12" s="15"/>
      <c r="I12" s="121">
        <f>+I22</f>
        <v>0</v>
      </c>
      <c r="J12" s="121">
        <f t="shared" si="2"/>
        <v>0</v>
      </c>
      <c r="K12" s="121">
        <f t="shared" si="3"/>
        <v>0</v>
      </c>
      <c r="L12" s="121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21">
        <f>+I23</f>
        <v>0</v>
      </c>
      <c r="E13" s="121">
        <f>+J23-(J23*$L$105)</f>
        <v>0</v>
      </c>
      <c r="F13" s="121">
        <f>+K23</f>
        <v>0</v>
      </c>
      <c r="G13" s="121">
        <f>+L23</f>
        <v>0</v>
      </c>
      <c r="H13" s="15"/>
      <c r="I13" s="121">
        <f>+I23</f>
        <v>0</v>
      </c>
      <c r="J13" s="121">
        <f>+J23-(J23*$L$106)</f>
        <v>0</v>
      </c>
      <c r="K13" s="121">
        <f>+K23</f>
        <v>0</v>
      </c>
      <c r="L13" s="121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21">
        <f t="shared" ref="D14:D15" si="4">+I24</f>
        <v>0</v>
      </c>
      <c r="E14" s="121">
        <f t="shared" si="0"/>
        <v>0</v>
      </c>
      <c r="F14" s="121">
        <f t="shared" si="1"/>
        <v>0</v>
      </c>
      <c r="G14" s="121">
        <f t="shared" si="1"/>
        <v>0</v>
      </c>
      <c r="H14" s="15"/>
      <c r="I14" s="121">
        <f t="shared" ref="I14:I15" si="5">+I24</f>
        <v>0</v>
      </c>
      <c r="J14" s="121">
        <f t="shared" si="2"/>
        <v>0</v>
      </c>
      <c r="K14" s="121">
        <f t="shared" si="3"/>
        <v>0</v>
      </c>
      <c r="L14" s="121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21">
        <f t="shared" si="4"/>
        <v>0</v>
      </c>
      <c r="E15" s="121">
        <f t="shared" si="0"/>
        <v>0</v>
      </c>
      <c r="F15" s="121">
        <f t="shared" si="1"/>
        <v>0</v>
      </c>
      <c r="G15" s="121">
        <f t="shared" si="1"/>
        <v>0</v>
      </c>
      <c r="H15" s="15"/>
      <c r="I15" s="121">
        <f t="shared" si="5"/>
        <v>0</v>
      </c>
      <c r="J15" s="121">
        <f t="shared" si="2"/>
        <v>0</v>
      </c>
      <c r="K15" s="121">
        <f t="shared" si="3"/>
        <v>0</v>
      </c>
      <c r="L15" s="121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20" t="s">
        <v>7</v>
      </c>
      <c r="F19" s="120" t="s">
        <v>8</v>
      </c>
      <c r="G19" s="120" t="s">
        <v>9</v>
      </c>
      <c r="H19" s="9"/>
      <c r="I19" s="18" t="s">
        <v>10</v>
      </c>
      <c r="J19" s="120" t="s">
        <v>7</v>
      </c>
      <c r="K19" s="120" t="s">
        <v>8</v>
      </c>
      <c r="L19" s="120" t="s">
        <v>9</v>
      </c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21">
        <f>+I20</f>
        <v>5748.67</v>
      </c>
      <c r="E20" s="121">
        <f>+J20-(J20*$L$107)</f>
        <v>2632.661298646407</v>
      </c>
      <c r="F20" s="121">
        <f>+K20</f>
        <v>3097.2485866428315</v>
      </c>
      <c r="G20" s="121">
        <f>+L20</f>
        <v>3097.2485866428315</v>
      </c>
      <c r="H20" s="15"/>
      <c r="I20" s="121">
        <v>5748.67</v>
      </c>
      <c r="J20" s="121">
        <v>3097.2485866428315</v>
      </c>
      <c r="K20" s="121">
        <v>3097.2485866428315</v>
      </c>
      <c r="L20" s="121">
        <v>3097.2485866428315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21">
        <f>+I21</f>
        <v>0</v>
      </c>
      <c r="E21" s="121">
        <f t="shared" ref="E21:E25" si="6">+J21-(J21*$L$107)</f>
        <v>0</v>
      </c>
      <c r="F21" s="121">
        <f t="shared" ref="F21:G25" si="7">+K21</f>
        <v>0</v>
      </c>
      <c r="G21" s="121">
        <f t="shared" si="7"/>
        <v>0</v>
      </c>
      <c r="H21" s="15"/>
      <c r="I21" s="121"/>
      <c r="J21" s="121"/>
      <c r="K21" s="121"/>
      <c r="L21" s="121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21">
        <f>+I22</f>
        <v>0</v>
      </c>
      <c r="E22" s="121">
        <f t="shared" si="6"/>
        <v>0</v>
      </c>
      <c r="F22" s="121">
        <f t="shared" si="7"/>
        <v>0</v>
      </c>
      <c r="G22" s="121">
        <f t="shared" si="7"/>
        <v>0</v>
      </c>
      <c r="H22" s="15"/>
      <c r="I22" s="121"/>
      <c r="J22" s="121"/>
      <c r="K22" s="121"/>
      <c r="L22" s="121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21">
        <f>+I23</f>
        <v>0</v>
      </c>
      <c r="E23" s="121">
        <f>+J23-(J23*$L$107)</f>
        <v>0</v>
      </c>
      <c r="F23" s="121">
        <f>+K23</f>
        <v>0</v>
      </c>
      <c r="G23" s="121">
        <f>+L23</f>
        <v>0</v>
      </c>
      <c r="H23" s="15"/>
      <c r="I23" s="121"/>
      <c r="J23" s="121"/>
      <c r="K23" s="121"/>
      <c r="L23" s="121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21">
        <f t="shared" ref="D24:D25" si="8">+I24</f>
        <v>0</v>
      </c>
      <c r="E24" s="121">
        <f t="shared" si="6"/>
        <v>0</v>
      </c>
      <c r="F24" s="121">
        <f t="shared" si="7"/>
        <v>0</v>
      </c>
      <c r="G24" s="121">
        <f t="shared" si="7"/>
        <v>0</v>
      </c>
      <c r="H24" s="15"/>
      <c r="I24" s="121"/>
      <c r="J24" s="121"/>
      <c r="K24" s="121"/>
      <c r="L24" s="121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21">
        <f t="shared" si="8"/>
        <v>0</v>
      </c>
      <c r="E25" s="121">
        <f t="shared" si="6"/>
        <v>0</v>
      </c>
      <c r="F25" s="121">
        <f t="shared" si="7"/>
        <v>0</v>
      </c>
      <c r="G25" s="121">
        <f t="shared" si="7"/>
        <v>0</v>
      </c>
      <c r="H25" s="15"/>
      <c r="I25" s="121"/>
      <c r="J25" s="121"/>
      <c r="K25" s="121"/>
      <c r="L25" s="121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20" t="s">
        <v>7</v>
      </c>
      <c r="F29" s="120" t="s">
        <v>8</v>
      </c>
      <c r="G29" s="120" t="s">
        <v>9</v>
      </c>
      <c r="H29" s="9"/>
      <c r="I29" s="175"/>
      <c r="J29" s="120" t="s">
        <v>7</v>
      </c>
      <c r="K29" s="120" t="s">
        <v>8</v>
      </c>
      <c r="L29" s="120" t="s">
        <v>9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21">
        <f>+I20+(I20*$M$109)</f>
        <v>8623.005000000001</v>
      </c>
      <c r="E30" s="121">
        <f>+J20+(J20*$M$109)</f>
        <v>4645.8728799642467</v>
      </c>
      <c r="F30" s="121">
        <f>+K20+(K20*$M$109)</f>
        <v>4645.8728799642467</v>
      </c>
      <c r="G30" s="121">
        <f>+L20+(L20*$M$109)</f>
        <v>4645.8728799642467</v>
      </c>
      <c r="H30" s="15"/>
      <c r="I30" s="121">
        <f>+I20+(I20*$M$110)</f>
        <v>9197.8719999999994</v>
      </c>
      <c r="J30" s="121">
        <f>+J20+(J20*$M$110)</f>
        <v>4955.5977386285304</v>
      </c>
      <c r="K30" s="121">
        <f>+K20+(K20*$M$110)</f>
        <v>4955.5977386285304</v>
      </c>
      <c r="L30" s="121">
        <f>+L20+(L20*$M$110)</f>
        <v>4955.5977386285304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21">
        <f t="shared" ref="D31:G35" si="9">+I21+(I21*$M$109)</f>
        <v>0</v>
      </c>
      <c r="E31" s="121">
        <f t="shared" si="9"/>
        <v>0</v>
      </c>
      <c r="F31" s="121">
        <f t="shared" si="9"/>
        <v>0</v>
      </c>
      <c r="G31" s="121">
        <f t="shared" si="9"/>
        <v>0</v>
      </c>
      <c r="H31" s="15"/>
      <c r="I31" s="121">
        <f t="shared" ref="I31:L35" si="10">+I21+(I21*$M$110)</f>
        <v>0</v>
      </c>
      <c r="J31" s="121">
        <f t="shared" si="10"/>
        <v>0</v>
      </c>
      <c r="K31" s="121">
        <f t="shared" si="10"/>
        <v>0</v>
      </c>
      <c r="L31" s="121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21">
        <f t="shared" si="9"/>
        <v>0</v>
      </c>
      <c r="E32" s="121">
        <f t="shared" si="9"/>
        <v>0</v>
      </c>
      <c r="F32" s="121">
        <f t="shared" si="9"/>
        <v>0</v>
      </c>
      <c r="G32" s="121">
        <f t="shared" si="9"/>
        <v>0</v>
      </c>
      <c r="H32" s="15"/>
      <c r="I32" s="121">
        <f t="shared" si="10"/>
        <v>0</v>
      </c>
      <c r="J32" s="121">
        <f t="shared" si="10"/>
        <v>0</v>
      </c>
      <c r="K32" s="121">
        <f t="shared" si="10"/>
        <v>0</v>
      </c>
      <c r="L32" s="121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21">
        <f>+I23+(I23*$M$109)</f>
        <v>0</v>
      </c>
      <c r="E33" s="121">
        <f>+J23+(J23*$M$109)</f>
        <v>0</v>
      </c>
      <c r="F33" s="121">
        <f>+K23+(K23*$M$109)</f>
        <v>0</v>
      </c>
      <c r="G33" s="121">
        <f>+L23+(L23*$M$109)</f>
        <v>0</v>
      </c>
      <c r="H33" s="15"/>
      <c r="I33" s="121">
        <f>+I23+(I23*$M$110)</f>
        <v>0</v>
      </c>
      <c r="J33" s="121">
        <f>+J23+(J23*$M$110)</f>
        <v>0</v>
      </c>
      <c r="K33" s="121">
        <f>+K23+(K23*$M$110)</f>
        <v>0</v>
      </c>
      <c r="L33" s="121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21">
        <f t="shared" si="9"/>
        <v>0</v>
      </c>
      <c r="E34" s="121">
        <f t="shared" si="9"/>
        <v>0</v>
      </c>
      <c r="F34" s="121">
        <f t="shared" si="9"/>
        <v>0</v>
      </c>
      <c r="G34" s="121">
        <f t="shared" si="9"/>
        <v>0</v>
      </c>
      <c r="H34" s="15"/>
      <c r="I34" s="121">
        <f t="shared" si="10"/>
        <v>0</v>
      </c>
      <c r="J34" s="121">
        <f t="shared" si="10"/>
        <v>0</v>
      </c>
      <c r="K34" s="121">
        <f t="shared" si="10"/>
        <v>0</v>
      </c>
      <c r="L34" s="121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21">
        <f t="shared" si="9"/>
        <v>0</v>
      </c>
      <c r="E35" s="121">
        <f t="shared" si="9"/>
        <v>0</v>
      </c>
      <c r="F35" s="121">
        <f t="shared" si="9"/>
        <v>0</v>
      </c>
      <c r="G35" s="121">
        <f t="shared" si="9"/>
        <v>0</v>
      </c>
      <c r="H35" s="15"/>
      <c r="I35" s="121">
        <f t="shared" si="10"/>
        <v>0</v>
      </c>
      <c r="J35" s="121">
        <f t="shared" si="10"/>
        <v>0</v>
      </c>
      <c r="K35" s="121">
        <f t="shared" si="10"/>
        <v>0</v>
      </c>
      <c r="L35" s="121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20" t="s">
        <v>7</v>
      </c>
      <c r="F39" s="120" t="s">
        <v>8</v>
      </c>
      <c r="G39" s="120" t="s">
        <v>9</v>
      </c>
      <c r="H39" s="9"/>
      <c r="I39" s="175"/>
      <c r="J39" s="120" t="s">
        <v>7</v>
      </c>
      <c r="K39" s="120" t="s">
        <v>8</v>
      </c>
      <c r="L39" s="120" t="s">
        <v>9</v>
      </c>
      <c r="M39" s="100"/>
    </row>
    <row r="40" spans="2:20" ht="20.100000000000001" customHeight="1" x14ac:dyDescent="0.3">
      <c r="B40" s="1"/>
      <c r="C40" s="13" t="s">
        <v>11</v>
      </c>
      <c r="D40" s="121">
        <f>+I20+(I20*$M$109)</f>
        <v>8623.005000000001</v>
      </c>
      <c r="E40" s="121">
        <f>+J20+(J20*$M$109)</f>
        <v>4645.8728799642467</v>
      </c>
      <c r="F40" s="121">
        <f>+K20+(K20*$M$109)</f>
        <v>4645.8728799642467</v>
      </c>
      <c r="G40" s="121">
        <f>+L20+(L20*$M$109)</f>
        <v>4645.8728799642467</v>
      </c>
      <c r="H40" s="15"/>
      <c r="I40" s="121">
        <f>+I20+(I20*$M$111)</f>
        <v>8623.005000000001</v>
      </c>
      <c r="J40" s="121">
        <f>+J20+(J20*$M$111)</f>
        <v>4645.8728799642467</v>
      </c>
      <c r="K40" s="121">
        <f>+K20+(K20*$M$111)</f>
        <v>4645.8728799642467</v>
      </c>
      <c r="L40" s="121">
        <f>+L20+(L20*$M$111)</f>
        <v>4645.8728799642467</v>
      </c>
      <c r="M40" s="100"/>
    </row>
    <row r="41" spans="2:20" ht="20.100000000000001" customHeight="1" x14ac:dyDescent="0.3">
      <c r="B41" s="1"/>
      <c r="C41" s="13" t="s">
        <v>12</v>
      </c>
      <c r="D41" s="121">
        <f t="shared" ref="D41:G45" si="11">+I21+(I21*$M$109)</f>
        <v>0</v>
      </c>
      <c r="E41" s="121">
        <f t="shared" si="11"/>
        <v>0</v>
      </c>
      <c r="F41" s="121">
        <f t="shared" si="11"/>
        <v>0</v>
      </c>
      <c r="G41" s="121">
        <f t="shared" si="11"/>
        <v>0</v>
      </c>
      <c r="H41" s="15"/>
      <c r="I41" s="121">
        <f t="shared" ref="I41:L45" si="12">+I21+(I21*$M$111)</f>
        <v>0</v>
      </c>
      <c r="J41" s="121">
        <f t="shared" si="12"/>
        <v>0</v>
      </c>
      <c r="K41" s="121">
        <f t="shared" si="12"/>
        <v>0</v>
      </c>
      <c r="L41" s="121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21">
        <f t="shared" si="11"/>
        <v>0</v>
      </c>
      <c r="E42" s="121">
        <f t="shared" si="11"/>
        <v>0</v>
      </c>
      <c r="F42" s="121">
        <f t="shared" si="11"/>
        <v>0</v>
      </c>
      <c r="G42" s="121">
        <f t="shared" si="11"/>
        <v>0</v>
      </c>
      <c r="H42" s="15"/>
      <c r="I42" s="121">
        <f t="shared" si="12"/>
        <v>0</v>
      </c>
      <c r="J42" s="121">
        <f t="shared" si="12"/>
        <v>0</v>
      </c>
      <c r="K42" s="121">
        <f t="shared" si="12"/>
        <v>0</v>
      </c>
      <c r="L42" s="121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21">
        <f>+I23+(I23*$M$109)</f>
        <v>0</v>
      </c>
      <c r="E43" s="121">
        <f>+J23+(J23*$M$109)</f>
        <v>0</v>
      </c>
      <c r="F43" s="121">
        <f>+K23+(K23*$M$109)</f>
        <v>0</v>
      </c>
      <c r="G43" s="121">
        <f>+L23+(L23*$M$109)</f>
        <v>0</v>
      </c>
      <c r="H43" s="15"/>
      <c r="I43" s="121">
        <f>+I23+(I23*$M$111)</f>
        <v>0</v>
      </c>
      <c r="J43" s="121">
        <f>+J23+(J23*$M$111)</f>
        <v>0</v>
      </c>
      <c r="K43" s="121">
        <f>+K23+(K23*$M$111)</f>
        <v>0</v>
      </c>
      <c r="L43" s="121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21">
        <f t="shared" si="11"/>
        <v>0</v>
      </c>
      <c r="E44" s="121">
        <f t="shared" si="11"/>
        <v>0</v>
      </c>
      <c r="F44" s="121">
        <f t="shared" si="11"/>
        <v>0</v>
      </c>
      <c r="G44" s="121">
        <f t="shared" si="11"/>
        <v>0</v>
      </c>
      <c r="H44" s="15"/>
      <c r="I44" s="121">
        <f t="shared" si="12"/>
        <v>0</v>
      </c>
      <c r="J44" s="121">
        <f t="shared" si="12"/>
        <v>0</v>
      </c>
      <c r="K44" s="121">
        <f t="shared" si="12"/>
        <v>0</v>
      </c>
      <c r="L44" s="121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21">
        <f t="shared" si="11"/>
        <v>0</v>
      </c>
      <c r="E45" s="121">
        <f t="shared" si="11"/>
        <v>0</v>
      </c>
      <c r="F45" s="121">
        <f t="shared" si="11"/>
        <v>0</v>
      </c>
      <c r="G45" s="121">
        <f t="shared" si="11"/>
        <v>0</v>
      </c>
      <c r="H45" s="15"/>
      <c r="I45" s="121">
        <f t="shared" si="12"/>
        <v>0</v>
      </c>
      <c r="J45" s="121">
        <f t="shared" si="12"/>
        <v>0</v>
      </c>
      <c r="K45" s="121">
        <f t="shared" si="12"/>
        <v>0</v>
      </c>
      <c r="L45" s="121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156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20" t="s">
        <v>7</v>
      </c>
      <c r="F49" s="120" t="s">
        <v>8</v>
      </c>
      <c r="G49" s="120" t="s">
        <v>9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21">
        <f>+I20</f>
        <v>5748.67</v>
      </c>
      <c r="E50" s="121">
        <f>+J20</f>
        <v>3097.2485866428315</v>
      </c>
      <c r="F50" s="121">
        <f>+K20</f>
        <v>3097.2485866428315</v>
      </c>
      <c r="G50" s="121">
        <f>+L20</f>
        <v>3097.2485866428315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21">
        <f t="shared" ref="D51:G55" si="13">+I21</f>
        <v>0</v>
      </c>
      <c r="E51" s="121">
        <f t="shared" si="13"/>
        <v>0</v>
      </c>
      <c r="F51" s="121">
        <f t="shared" si="13"/>
        <v>0</v>
      </c>
      <c r="G51" s="121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21">
        <f t="shared" si="13"/>
        <v>0</v>
      </c>
      <c r="E52" s="121">
        <f t="shared" si="13"/>
        <v>0</v>
      </c>
      <c r="F52" s="121">
        <f t="shared" si="13"/>
        <v>0</v>
      </c>
      <c r="G52" s="121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21">
        <f>+I23</f>
        <v>0</v>
      </c>
      <c r="E53" s="121">
        <f>+J23</f>
        <v>0</v>
      </c>
      <c r="F53" s="121">
        <f>+K23</f>
        <v>0</v>
      </c>
      <c r="G53" s="121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21">
        <f t="shared" si="13"/>
        <v>0</v>
      </c>
      <c r="E54" s="121">
        <f t="shared" si="13"/>
        <v>0</v>
      </c>
      <c r="F54" s="121">
        <f t="shared" si="13"/>
        <v>0</v>
      </c>
      <c r="G54" s="121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21">
        <f t="shared" si="13"/>
        <v>0</v>
      </c>
      <c r="E55" s="121">
        <f t="shared" si="13"/>
        <v>0</v>
      </c>
      <c r="F55" s="121">
        <f t="shared" si="13"/>
        <v>0</v>
      </c>
      <c r="G55" s="121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22"/>
      <c r="E60" s="122"/>
      <c r="F60" s="122"/>
      <c r="G60" s="122"/>
      <c r="H60" s="122"/>
      <c r="I60" s="122"/>
      <c r="J60" s="122"/>
      <c r="K60" s="122"/>
      <c r="L60" s="122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20" t="s">
        <v>7</v>
      </c>
      <c r="F64" s="120" t="s">
        <v>8</v>
      </c>
      <c r="G64" s="120" t="s">
        <v>9</v>
      </c>
      <c r="H64" s="9"/>
      <c r="I64" s="175"/>
      <c r="J64" s="120" t="s">
        <v>7</v>
      </c>
      <c r="K64" s="120" t="s">
        <v>8</v>
      </c>
      <c r="L64" s="120" t="s">
        <v>9</v>
      </c>
      <c r="M64" s="100"/>
    </row>
    <row r="65" spans="2:13" ht="20.100000000000001" customHeight="1" x14ac:dyDescent="0.3">
      <c r="B65" s="1"/>
      <c r="C65" s="13" t="s">
        <v>11</v>
      </c>
      <c r="D65" s="121">
        <f>+I75</f>
        <v>4272.1899999999996</v>
      </c>
      <c r="E65" s="121">
        <f>+J75-(J75*$L$105)</f>
        <v>241.55100000000004</v>
      </c>
      <c r="F65" s="121">
        <f>+K75</f>
        <v>805.17000000000007</v>
      </c>
      <c r="G65" s="121">
        <f>+L75</f>
        <v>805.17000000000007</v>
      </c>
      <c r="H65" s="15"/>
      <c r="I65" s="121">
        <f>+I75</f>
        <v>4272.1899999999996</v>
      </c>
      <c r="J65" s="121">
        <f>+J75-(J75*$L$106)</f>
        <v>483.10200000000003</v>
      </c>
      <c r="K65" s="121">
        <f>+K75</f>
        <v>805.17000000000007</v>
      </c>
      <c r="L65" s="121">
        <f>+L75</f>
        <v>805.17000000000007</v>
      </c>
      <c r="M65" s="100"/>
    </row>
    <row r="66" spans="2:13" ht="20.100000000000001" customHeight="1" x14ac:dyDescent="0.3">
      <c r="B66" s="1"/>
      <c r="C66" s="13" t="s">
        <v>12</v>
      </c>
      <c r="D66" s="121">
        <f t="shared" ref="D66:D70" si="14">+I76</f>
        <v>0</v>
      </c>
      <c r="E66" s="121">
        <f t="shared" ref="E66:E70" si="15">+J76-(J76*$L$105)</f>
        <v>0</v>
      </c>
      <c r="F66" s="121">
        <f t="shared" ref="F66:G70" si="16">+K76</f>
        <v>0</v>
      </c>
      <c r="G66" s="121">
        <f t="shared" si="16"/>
        <v>0</v>
      </c>
      <c r="H66" s="15"/>
      <c r="I66" s="121">
        <f t="shared" ref="I66:I70" si="17">+I76</f>
        <v>0</v>
      </c>
      <c r="J66" s="121">
        <f t="shared" ref="J66:J70" si="18">+J76-(J76*$L$106)</f>
        <v>0</v>
      </c>
      <c r="K66" s="121">
        <f t="shared" ref="K66:L70" si="19">+K76</f>
        <v>0</v>
      </c>
      <c r="L66" s="121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21">
        <f t="shared" si="14"/>
        <v>0</v>
      </c>
      <c r="E67" s="121">
        <f t="shared" si="15"/>
        <v>0</v>
      </c>
      <c r="F67" s="121">
        <f t="shared" si="16"/>
        <v>0</v>
      </c>
      <c r="G67" s="121">
        <f t="shared" si="16"/>
        <v>0</v>
      </c>
      <c r="H67" s="15"/>
      <c r="I67" s="121">
        <f t="shared" si="17"/>
        <v>0</v>
      </c>
      <c r="J67" s="121">
        <f t="shared" si="18"/>
        <v>0</v>
      </c>
      <c r="K67" s="121">
        <f t="shared" si="19"/>
        <v>0</v>
      </c>
      <c r="L67" s="121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21">
        <f t="shared" si="14"/>
        <v>0</v>
      </c>
      <c r="E68" s="121">
        <f t="shared" si="15"/>
        <v>0</v>
      </c>
      <c r="F68" s="121">
        <f t="shared" si="16"/>
        <v>0</v>
      </c>
      <c r="G68" s="121">
        <f t="shared" si="16"/>
        <v>0</v>
      </c>
      <c r="H68" s="15"/>
      <c r="I68" s="121">
        <f t="shared" si="17"/>
        <v>0</v>
      </c>
      <c r="J68" s="121">
        <f t="shared" si="18"/>
        <v>0</v>
      </c>
      <c r="K68" s="121">
        <f t="shared" si="19"/>
        <v>0</v>
      </c>
      <c r="L68" s="121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21">
        <f t="shared" si="14"/>
        <v>0</v>
      </c>
      <c r="E69" s="121">
        <f t="shared" si="15"/>
        <v>0</v>
      </c>
      <c r="F69" s="121">
        <f t="shared" si="16"/>
        <v>0</v>
      </c>
      <c r="G69" s="121">
        <f t="shared" si="16"/>
        <v>0</v>
      </c>
      <c r="H69" s="15"/>
      <c r="I69" s="121">
        <f t="shared" si="17"/>
        <v>0</v>
      </c>
      <c r="J69" s="121">
        <f t="shared" si="18"/>
        <v>0</v>
      </c>
      <c r="K69" s="121">
        <f t="shared" si="19"/>
        <v>0</v>
      </c>
      <c r="L69" s="121">
        <f t="shared" si="19"/>
        <v>0</v>
      </c>
      <c r="M69" s="100"/>
    </row>
    <row r="70" spans="2:13" ht="20.100000000000001" customHeight="1" x14ac:dyDescent="0.3">
      <c r="C70" s="16" t="s">
        <v>168</v>
      </c>
      <c r="D70" s="121">
        <f t="shared" si="14"/>
        <v>0</v>
      </c>
      <c r="E70" s="121">
        <f t="shared" si="15"/>
        <v>0</v>
      </c>
      <c r="F70" s="121">
        <f t="shared" si="16"/>
        <v>0</v>
      </c>
      <c r="G70" s="121">
        <f t="shared" si="16"/>
        <v>0</v>
      </c>
      <c r="H70" s="15"/>
      <c r="I70" s="121">
        <f t="shared" si="17"/>
        <v>0</v>
      </c>
      <c r="J70" s="121">
        <f t="shared" si="18"/>
        <v>0</v>
      </c>
      <c r="K70" s="121">
        <f t="shared" si="19"/>
        <v>0</v>
      </c>
      <c r="L70" s="121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20" t="s">
        <v>7</v>
      </c>
      <c r="F74" s="120" t="s">
        <v>8</v>
      </c>
      <c r="G74" s="120" t="s">
        <v>9</v>
      </c>
      <c r="H74" s="9"/>
      <c r="I74" s="175"/>
      <c r="J74" s="120" t="s">
        <v>7</v>
      </c>
      <c r="K74" s="120" t="s">
        <v>8</v>
      </c>
      <c r="L74" s="120" t="s">
        <v>9</v>
      </c>
      <c r="M74" s="100"/>
    </row>
    <row r="75" spans="2:13" ht="20.100000000000001" customHeight="1" x14ac:dyDescent="0.3">
      <c r="C75" s="13" t="s">
        <v>11</v>
      </c>
      <c r="D75" s="121">
        <f>+I75</f>
        <v>4272.1899999999996</v>
      </c>
      <c r="E75" s="121">
        <f>+J75-(J75*$L$107)</f>
        <v>684.39450000000011</v>
      </c>
      <c r="F75" s="121">
        <f>+K75</f>
        <v>805.17000000000007</v>
      </c>
      <c r="G75" s="121">
        <f>+L75</f>
        <v>805.17000000000007</v>
      </c>
      <c r="H75" s="15"/>
      <c r="I75" s="121">
        <v>4272.1899999999996</v>
      </c>
      <c r="J75" s="121">
        <v>805.17000000000007</v>
      </c>
      <c r="K75" s="121">
        <v>805.17000000000007</v>
      </c>
      <c r="L75" s="121">
        <v>805.17000000000007</v>
      </c>
      <c r="M75" s="100"/>
    </row>
    <row r="76" spans="2:13" ht="20.100000000000001" customHeight="1" x14ac:dyDescent="0.3">
      <c r="C76" s="13" t="s">
        <v>12</v>
      </c>
      <c r="D76" s="121">
        <f t="shared" ref="D76:D80" si="20">+I76</f>
        <v>0</v>
      </c>
      <c r="E76" s="121">
        <f t="shared" ref="E76:E80" si="21">+J76-(J76*$L$107)</f>
        <v>0</v>
      </c>
      <c r="F76" s="121">
        <f t="shared" ref="F76:G80" si="22">+K76</f>
        <v>0</v>
      </c>
      <c r="G76" s="121">
        <f t="shared" si="22"/>
        <v>0</v>
      </c>
      <c r="H76" s="15"/>
      <c r="I76" s="121"/>
      <c r="J76" s="121"/>
      <c r="K76" s="121"/>
      <c r="L76" s="121"/>
      <c r="M76" s="100"/>
    </row>
    <row r="77" spans="2:13" ht="20.100000000000001" customHeight="1" x14ac:dyDescent="0.3">
      <c r="C77" s="13" t="s">
        <v>152</v>
      </c>
      <c r="D77" s="121">
        <f t="shared" si="20"/>
        <v>0</v>
      </c>
      <c r="E77" s="121">
        <f t="shared" si="21"/>
        <v>0</v>
      </c>
      <c r="F77" s="121">
        <f t="shared" si="22"/>
        <v>0</v>
      </c>
      <c r="G77" s="121">
        <f t="shared" si="22"/>
        <v>0</v>
      </c>
      <c r="H77" s="15"/>
      <c r="I77" s="121"/>
      <c r="J77" s="121"/>
      <c r="K77" s="121"/>
      <c r="L77" s="121"/>
      <c r="M77" s="100"/>
    </row>
    <row r="78" spans="2:13" ht="20.100000000000001" customHeight="1" x14ac:dyDescent="0.3">
      <c r="C78" s="13" t="s">
        <v>153</v>
      </c>
      <c r="D78" s="121">
        <f t="shared" si="20"/>
        <v>0</v>
      </c>
      <c r="E78" s="121">
        <f t="shared" si="21"/>
        <v>0</v>
      </c>
      <c r="F78" s="121">
        <f t="shared" si="22"/>
        <v>0</v>
      </c>
      <c r="G78" s="121">
        <f t="shared" si="22"/>
        <v>0</v>
      </c>
      <c r="H78" s="15"/>
      <c r="I78" s="121"/>
      <c r="J78" s="121"/>
      <c r="K78" s="121"/>
      <c r="L78" s="121"/>
      <c r="M78" s="100"/>
    </row>
    <row r="79" spans="2:13" ht="20.100000000000001" customHeight="1" x14ac:dyDescent="0.3">
      <c r="C79" s="16" t="s">
        <v>154</v>
      </c>
      <c r="D79" s="121">
        <f t="shared" si="20"/>
        <v>0</v>
      </c>
      <c r="E79" s="121">
        <f t="shared" si="21"/>
        <v>0</v>
      </c>
      <c r="F79" s="121">
        <f t="shared" si="22"/>
        <v>0</v>
      </c>
      <c r="G79" s="121">
        <f t="shared" si="22"/>
        <v>0</v>
      </c>
      <c r="H79" s="15"/>
      <c r="I79" s="121"/>
      <c r="J79" s="121"/>
      <c r="K79" s="121"/>
      <c r="L79" s="121"/>
      <c r="M79" s="100"/>
    </row>
    <row r="80" spans="2:13" ht="20.100000000000001" customHeight="1" x14ac:dyDescent="0.3">
      <c r="C80" s="16" t="s">
        <v>168</v>
      </c>
      <c r="D80" s="121">
        <f t="shared" si="20"/>
        <v>0</v>
      </c>
      <c r="E80" s="121">
        <f t="shared" si="21"/>
        <v>0</v>
      </c>
      <c r="F80" s="121">
        <f t="shared" si="22"/>
        <v>0</v>
      </c>
      <c r="G80" s="121">
        <f t="shared" si="22"/>
        <v>0</v>
      </c>
      <c r="H80" s="15"/>
      <c r="I80" s="121"/>
      <c r="J80" s="121"/>
      <c r="K80" s="121"/>
      <c r="L80" s="121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20" t="s">
        <v>7</v>
      </c>
      <c r="F84" s="120" t="s">
        <v>8</v>
      </c>
      <c r="G84" s="120" t="s">
        <v>9</v>
      </c>
      <c r="H84" s="9"/>
      <c r="I84" s="175"/>
      <c r="J84" s="120" t="s">
        <v>7</v>
      </c>
      <c r="K84" s="120" t="s">
        <v>8</v>
      </c>
      <c r="L84" s="120" t="s">
        <v>9</v>
      </c>
      <c r="M84" s="100"/>
    </row>
    <row r="85" spans="3:13" ht="20.100000000000001" customHeight="1" x14ac:dyDescent="0.3">
      <c r="C85" s="13" t="s">
        <v>11</v>
      </c>
      <c r="D85" s="121">
        <f>+I75+(I75*$M$109)</f>
        <v>6408.2849999999999</v>
      </c>
      <c r="E85" s="121">
        <f t="shared" ref="E85:G90" si="23">+J75+(J75*$M$109)</f>
        <v>1207.7550000000001</v>
      </c>
      <c r="F85" s="121">
        <f t="shared" si="23"/>
        <v>1207.7550000000001</v>
      </c>
      <c r="G85" s="121">
        <f t="shared" si="23"/>
        <v>1207.7550000000001</v>
      </c>
      <c r="H85" s="15"/>
      <c r="I85" s="121">
        <f>+I75+(I75*$M$111)</f>
        <v>6408.2849999999999</v>
      </c>
      <c r="J85" s="121">
        <f t="shared" ref="J85:L85" si="24">+J75+(J75*$M$111)</f>
        <v>1207.7550000000001</v>
      </c>
      <c r="K85" s="121">
        <f t="shared" si="24"/>
        <v>1207.7550000000001</v>
      </c>
      <c r="L85" s="121">
        <f t="shared" si="24"/>
        <v>1207.7550000000001</v>
      </c>
      <c r="M85" s="100"/>
    </row>
    <row r="86" spans="3:13" ht="20.100000000000001" customHeight="1" x14ac:dyDescent="0.3">
      <c r="C86" s="13" t="s">
        <v>12</v>
      </c>
      <c r="D86" s="121">
        <f t="shared" ref="D86:D90" si="25">+I76+(I76*$M$109)</f>
        <v>0</v>
      </c>
      <c r="E86" s="121">
        <f t="shared" si="23"/>
        <v>0</v>
      </c>
      <c r="F86" s="121">
        <f t="shared" si="23"/>
        <v>0</v>
      </c>
      <c r="G86" s="121">
        <f t="shared" si="23"/>
        <v>0</v>
      </c>
      <c r="H86" s="15"/>
      <c r="I86" s="121">
        <f t="shared" ref="I86:L90" si="26">+I76+(I76*$M$111)</f>
        <v>0</v>
      </c>
      <c r="J86" s="121">
        <f t="shared" si="26"/>
        <v>0</v>
      </c>
      <c r="K86" s="121">
        <f t="shared" si="26"/>
        <v>0</v>
      </c>
      <c r="L86" s="121">
        <f t="shared" si="26"/>
        <v>0</v>
      </c>
      <c r="M86" s="100"/>
    </row>
    <row r="87" spans="3:13" ht="20.100000000000001" customHeight="1" x14ac:dyDescent="0.3">
      <c r="C87" s="13" t="s">
        <v>152</v>
      </c>
      <c r="D87" s="121">
        <f t="shared" si="25"/>
        <v>0</v>
      </c>
      <c r="E87" s="121">
        <f t="shared" si="23"/>
        <v>0</v>
      </c>
      <c r="F87" s="121">
        <f t="shared" si="23"/>
        <v>0</v>
      </c>
      <c r="G87" s="121">
        <f t="shared" si="23"/>
        <v>0</v>
      </c>
      <c r="H87" s="15"/>
      <c r="I87" s="121">
        <f t="shared" si="26"/>
        <v>0</v>
      </c>
      <c r="J87" s="121">
        <f t="shared" si="26"/>
        <v>0</v>
      </c>
      <c r="K87" s="121">
        <f t="shared" si="26"/>
        <v>0</v>
      </c>
      <c r="L87" s="121">
        <f t="shared" si="26"/>
        <v>0</v>
      </c>
      <c r="M87" s="100"/>
    </row>
    <row r="88" spans="3:13" ht="20.100000000000001" customHeight="1" x14ac:dyDescent="0.3">
      <c r="C88" s="13" t="s">
        <v>153</v>
      </c>
      <c r="D88" s="121">
        <f t="shared" si="25"/>
        <v>0</v>
      </c>
      <c r="E88" s="121">
        <f t="shared" si="23"/>
        <v>0</v>
      </c>
      <c r="F88" s="121">
        <f t="shared" si="23"/>
        <v>0</v>
      </c>
      <c r="G88" s="121">
        <f t="shared" si="23"/>
        <v>0</v>
      </c>
      <c r="H88" s="15"/>
      <c r="I88" s="121">
        <f t="shared" si="26"/>
        <v>0</v>
      </c>
      <c r="J88" s="121">
        <f t="shared" si="26"/>
        <v>0</v>
      </c>
      <c r="K88" s="121">
        <f t="shared" si="26"/>
        <v>0</v>
      </c>
      <c r="L88" s="121">
        <f t="shared" si="26"/>
        <v>0</v>
      </c>
      <c r="M88" s="100"/>
    </row>
    <row r="89" spans="3:13" ht="20.100000000000001" customHeight="1" x14ac:dyDescent="0.3">
      <c r="C89" s="16" t="s">
        <v>154</v>
      </c>
      <c r="D89" s="121">
        <f t="shared" si="25"/>
        <v>0</v>
      </c>
      <c r="E89" s="121">
        <f t="shared" si="23"/>
        <v>0</v>
      </c>
      <c r="F89" s="121">
        <f t="shared" si="23"/>
        <v>0</v>
      </c>
      <c r="G89" s="121">
        <f t="shared" si="23"/>
        <v>0</v>
      </c>
      <c r="H89" s="15"/>
      <c r="I89" s="121">
        <f t="shared" si="26"/>
        <v>0</v>
      </c>
      <c r="J89" s="121">
        <f t="shared" si="26"/>
        <v>0</v>
      </c>
      <c r="K89" s="121">
        <f t="shared" si="26"/>
        <v>0</v>
      </c>
      <c r="L89" s="121">
        <f t="shared" si="26"/>
        <v>0</v>
      </c>
      <c r="M89" s="100"/>
    </row>
    <row r="90" spans="3:13" ht="20.100000000000001" customHeight="1" x14ac:dyDescent="0.3">
      <c r="C90" s="16" t="s">
        <v>168</v>
      </c>
      <c r="D90" s="121">
        <f t="shared" si="25"/>
        <v>0</v>
      </c>
      <c r="E90" s="121">
        <f t="shared" si="23"/>
        <v>0</v>
      </c>
      <c r="F90" s="121">
        <f t="shared" si="23"/>
        <v>0</v>
      </c>
      <c r="G90" s="121">
        <f t="shared" si="23"/>
        <v>0</v>
      </c>
      <c r="H90" s="15"/>
      <c r="I90" s="121">
        <f t="shared" si="26"/>
        <v>0</v>
      </c>
      <c r="J90" s="121">
        <f t="shared" si="26"/>
        <v>0</v>
      </c>
      <c r="K90" s="121">
        <f t="shared" si="26"/>
        <v>0</v>
      </c>
      <c r="L90" s="121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20" t="s">
        <v>7</v>
      </c>
      <c r="F94" s="120" t="s">
        <v>8</v>
      </c>
      <c r="G94" s="120" t="s">
        <v>9</v>
      </c>
      <c r="H94" s="9"/>
      <c r="L94" s="9"/>
    </row>
    <row r="95" spans="3:13" ht="20.100000000000001" customHeight="1" x14ac:dyDescent="0.3">
      <c r="C95" s="13" t="s">
        <v>11</v>
      </c>
      <c r="D95" s="121">
        <f>+I75+(I75*$M$110)</f>
        <v>6835.503999999999</v>
      </c>
      <c r="E95" s="121">
        <f t="shared" ref="E95:G100" si="27">+J75+(J75*$M$110)</f>
        <v>1288.2720000000002</v>
      </c>
      <c r="F95" s="121">
        <f t="shared" si="27"/>
        <v>1288.2720000000002</v>
      </c>
      <c r="G95" s="121">
        <f t="shared" si="27"/>
        <v>1288.2720000000002</v>
      </c>
      <c r="H95" s="9"/>
      <c r="L95" s="9"/>
    </row>
    <row r="96" spans="3:13" ht="20.100000000000001" customHeight="1" x14ac:dyDescent="0.3">
      <c r="C96" s="13" t="s">
        <v>12</v>
      </c>
      <c r="D96" s="121">
        <f t="shared" ref="D96:D100" si="28">+I76+(I76*$M$110)</f>
        <v>0</v>
      </c>
      <c r="E96" s="121">
        <f t="shared" si="27"/>
        <v>0</v>
      </c>
      <c r="F96" s="121">
        <f t="shared" si="27"/>
        <v>0</v>
      </c>
      <c r="G96" s="121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21">
        <f t="shared" si="28"/>
        <v>0</v>
      </c>
      <c r="E97" s="121">
        <f t="shared" si="27"/>
        <v>0</v>
      </c>
      <c r="F97" s="121">
        <f t="shared" si="27"/>
        <v>0</v>
      </c>
      <c r="G97" s="121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21">
        <f t="shared" si="28"/>
        <v>0</v>
      </c>
      <c r="E98" s="121">
        <f t="shared" si="27"/>
        <v>0</v>
      </c>
      <c r="F98" s="121">
        <f t="shared" si="27"/>
        <v>0</v>
      </c>
      <c r="G98" s="121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21">
        <f t="shared" si="28"/>
        <v>0</v>
      </c>
      <c r="E99" s="121">
        <f t="shared" si="27"/>
        <v>0</v>
      </c>
      <c r="F99" s="121">
        <f t="shared" si="27"/>
        <v>0</v>
      </c>
      <c r="G99" s="121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21">
        <f t="shared" si="28"/>
        <v>0</v>
      </c>
      <c r="E100" s="121">
        <f t="shared" si="27"/>
        <v>0</v>
      </c>
      <c r="F100" s="121">
        <f t="shared" si="27"/>
        <v>0</v>
      </c>
      <c r="G100" s="121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87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23" t="s">
        <v>48</v>
      </c>
      <c r="L104" s="62" t="s">
        <v>47</v>
      </c>
      <c r="M104" s="124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27" t="s">
        <v>45</v>
      </c>
      <c r="L105" s="48">
        <v>0.7</v>
      </c>
      <c r="M105" s="48">
        <v>0.7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27" t="s">
        <v>44</v>
      </c>
      <c r="L106" s="48">
        <v>0.4</v>
      </c>
      <c r="M106" s="48">
        <v>0.4</v>
      </c>
    </row>
    <row r="107" spans="2:13" ht="21.95" customHeight="1" x14ac:dyDescent="0.3">
      <c r="B107" s="9"/>
      <c r="C107" s="161" t="s">
        <v>31</v>
      </c>
      <c r="D107" s="162">
        <v>11.95</v>
      </c>
      <c r="E107" s="163"/>
      <c r="F107" s="163"/>
      <c r="G107" s="163"/>
      <c r="H107" s="163"/>
      <c r="I107" s="164"/>
      <c r="J107" s="1"/>
      <c r="K107" s="127" t="s">
        <v>43</v>
      </c>
      <c r="L107" s="48">
        <v>0.15</v>
      </c>
      <c r="M107" s="48">
        <v>0.15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130.31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0.5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</mergeCells>
  <pageMargins left="0.25" right="0.25" top="0.75" bottom="0.75" header="0.3" footer="0.3"/>
  <pageSetup paperSize="5" scale="4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047E-0135-496D-946D-CB33652047D0}">
  <sheetPr codeName="Hoja21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6" width="18.7109375" style="3"/>
    <col min="17" max="16384" width="18.7109375" style="2"/>
  </cols>
  <sheetData>
    <row r="1" spans="2:17" ht="24.95" customHeight="1" x14ac:dyDescent="0.3">
      <c r="B1" s="1"/>
      <c r="C1" s="198" t="s">
        <v>75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Q2" s="3"/>
    </row>
    <row r="3" spans="2:17" ht="24.95" customHeight="1" x14ac:dyDescent="0.35">
      <c r="B3" s="4"/>
      <c r="C3" s="148"/>
      <c r="D3" s="54"/>
      <c r="E3" s="54"/>
      <c r="F3" s="54"/>
      <c r="G3" s="54"/>
      <c r="H3" s="54"/>
      <c r="I3" s="54"/>
      <c r="J3" s="54"/>
      <c r="K3" s="7"/>
      <c r="L3" s="81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7" ht="33.7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</row>
    <row r="9" spans="2:17" ht="20.100000000000001" customHeight="1" x14ac:dyDescent="0.3">
      <c r="B9" s="1"/>
      <c r="C9" s="175"/>
      <c r="D9" s="177"/>
      <c r="E9" s="52" t="s">
        <v>7</v>
      </c>
      <c r="F9" s="52" t="s">
        <v>8</v>
      </c>
      <c r="G9" s="52" t="s">
        <v>9</v>
      </c>
      <c r="H9" s="10"/>
      <c r="I9" s="11" t="s">
        <v>10</v>
      </c>
      <c r="J9" s="52" t="s">
        <v>7</v>
      </c>
      <c r="K9" s="52" t="s">
        <v>8</v>
      </c>
      <c r="L9" s="52" t="s">
        <v>9</v>
      </c>
      <c r="M9" s="1"/>
      <c r="N9" s="1"/>
    </row>
    <row r="10" spans="2:17" ht="20.100000000000001" customHeight="1" x14ac:dyDescent="0.3">
      <c r="B10" s="1"/>
      <c r="C10" s="13" t="s">
        <v>11</v>
      </c>
      <c r="D10" s="51">
        <f t="shared" ref="D10:D15" si="0">+I20</f>
        <v>6385.92</v>
      </c>
      <c r="E10" s="51">
        <f t="shared" ref="E10:E15" si="1">+J20-(J20*$L$105)</f>
        <v>958.71600000000001</v>
      </c>
      <c r="F10" s="51">
        <f t="shared" ref="F10:G15" si="2">+K20</f>
        <v>1743.1200000000001</v>
      </c>
      <c r="G10" s="51">
        <f t="shared" si="2"/>
        <v>1743.1200000000001</v>
      </c>
      <c r="H10" s="15"/>
      <c r="I10" s="51">
        <f t="shared" ref="I10:I15" si="3">+I20</f>
        <v>6385.92</v>
      </c>
      <c r="J10" s="51">
        <f t="shared" ref="J10:J15" si="4">+J20-(J20*$L$106)</f>
        <v>1307.3400000000001</v>
      </c>
      <c r="K10" s="51">
        <f t="shared" ref="K10:L15" si="5">+K20</f>
        <v>1743.1200000000001</v>
      </c>
      <c r="L10" s="51">
        <f t="shared" si="5"/>
        <v>1743.1200000000001</v>
      </c>
      <c r="M10" s="1"/>
      <c r="N10" s="1"/>
    </row>
    <row r="11" spans="2:17" ht="20.100000000000001" customHeight="1" x14ac:dyDescent="0.3">
      <c r="B11" s="1"/>
      <c r="C11" s="13" t="s">
        <v>12</v>
      </c>
      <c r="D11" s="51">
        <f t="shared" si="0"/>
        <v>0</v>
      </c>
      <c r="E11" s="51">
        <f t="shared" si="1"/>
        <v>0</v>
      </c>
      <c r="F11" s="51">
        <f t="shared" si="2"/>
        <v>0</v>
      </c>
      <c r="G11" s="51">
        <f t="shared" si="2"/>
        <v>0</v>
      </c>
      <c r="H11" s="15"/>
      <c r="I11" s="51">
        <f t="shared" si="3"/>
        <v>0</v>
      </c>
      <c r="J11" s="51">
        <f t="shared" si="4"/>
        <v>0</v>
      </c>
      <c r="K11" s="51">
        <f t="shared" si="5"/>
        <v>0</v>
      </c>
      <c r="L11" s="51">
        <f t="shared" si="5"/>
        <v>0</v>
      </c>
      <c r="M11" s="1"/>
      <c r="N11" s="1"/>
    </row>
    <row r="12" spans="2:17" ht="20.100000000000001" customHeight="1" x14ac:dyDescent="0.3">
      <c r="B12" s="1"/>
      <c r="C12" s="13" t="s">
        <v>152</v>
      </c>
      <c r="D12" s="51">
        <f t="shared" si="0"/>
        <v>0</v>
      </c>
      <c r="E12" s="51">
        <f t="shared" si="1"/>
        <v>0</v>
      </c>
      <c r="F12" s="51">
        <f t="shared" si="2"/>
        <v>0</v>
      </c>
      <c r="G12" s="51">
        <f t="shared" si="2"/>
        <v>0</v>
      </c>
      <c r="H12" s="15"/>
      <c r="I12" s="51">
        <f t="shared" si="3"/>
        <v>0</v>
      </c>
      <c r="J12" s="51">
        <f t="shared" si="4"/>
        <v>0</v>
      </c>
      <c r="K12" s="51">
        <f t="shared" si="5"/>
        <v>0</v>
      </c>
      <c r="L12" s="51">
        <f t="shared" si="5"/>
        <v>0</v>
      </c>
      <c r="M12" s="1"/>
      <c r="N12" s="1"/>
    </row>
    <row r="13" spans="2:17" ht="20.100000000000001" customHeight="1" x14ac:dyDescent="0.3">
      <c r="B13" s="1"/>
      <c r="C13" s="13" t="s">
        <v>153</v>
      </c>
      <c r="D13" s="51">
        <f t="shared" si="0"/>
        <v>0</v>
      </c>
      <c r="E13" s="51">
        <f t="shared" si="1"/>
        <v>0</v>
      </c>
      <c r="F13" s="51">
        <f t="shared" si="2"/>
        <v>0</v>
      </c>
      <c r="G13" s="51">
        <f t="shared" si="2"/>
        <v>0</v>
      </c>
      <c r="H13" s="15"/>
      <c r="I13" s="51">
        <f t="shared" si="3"/>
        <v>0</v>
      </c>
      <c r="J13" s="51">
        <f t="shared" si="4"/>
        <v>0</v>
      </c>
      <c r="K13" s="51">
        <f t="shared" si="5"/>
        <v>0</v>
      </c>
      <c r="L13" s="51">
        <f t="shared" si="5"/>
        <v>0</v>
      </c>
      <c r="M13" s="1"/>
      <c r="N13" s="1"/>
    </row>
    <row r="14" spans="2:17" ht="20.100000000000001" customHeight="1" x14ac:dyDescent="0.3">
      <c r="B14" s="1"/>
      <c r="C14" s="16" t="s">
        <v>154</v>
      </c>
      <c r="D14" s="51">
        <f t="shared" si="0"/>
        <v>0</v>
      </c>
      <c r="E14" s="51">
        <f t="shared" si="1"/>
        <v>0</v>
      </c>
      <c r="F14" s="51">
        <f t="shared" si="2"/>
        <v>0</v>
      </c>
      <c r="G14" s="51">
        <f t="shared" si="2"/>
        <v>0</v>
      </c>
      <c r="H14" s="15"/>
      <c r="I14" s="51">
        <f t="shared" si="3"/>
        <v>0</v>
      </c>
      <c r="J14" s="51">
        <f t="shared" si="4"/>
        <v>0</v>
      </c>
      <c r="K14" s="51">
        <f t="shared" si="5"/>
        <v>0</v>
      </c>
      <c r="L14" s="51">
        <f t="shared" si="5"/>
        <v>0</v>
      </c>
      <c r="M14" s="1"/>
      <c r="N14" s="1"/>
    </row>
    <row r="15" spans="2:17" ht="20.100000000000001" customHeight="1" x14ac:dyDescent="0.3">
      <c r="B15" s="1"/>
      <c r="C15" s="16" t="s">
        <v>168</v>
      </c>
      <c r="D15" s="51">
        <f t="shared" si="0"/>
        <v>0</v>
      </c>
      <c r="E15" s="51">
        <f t="shared" si="1"/>
        <v>0</v>
      </c>
      <c r="F15" s="51">
        <f t="shared" si="2"/>
        <v>0</v>
      </c>
      <c r="G15" s="51">
        <f t="shared" si="2"/>
        <v>0</v>
      </c>
      <c r="H15" s="15"/>
      <c r="I15" s="51">
        <f t="shared" si="3"/>
        <v>0</v>
      </c>
      <c r="J15" s="51">
        <f t="shared" si="4"/>
        <v>0</v>
      </c>
      <c r="K15" s="51">
        <f t="shared" si="5"/>
        <v>0</v>
      </c>
      <c r="L15" s="51">
        <f t="shared" si="5"/>
        <v>0</v>
      </c>
      <c r="M15" s="1"/>
      <c r="N15" s="1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5"/>
    </row>
    <row r="17" spans="2:14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</row>
    <row r="18" spans="2:14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1"/>
    </row>
    <row r="19" spans="2:14" ht="20.100000000000001" customHeight="1" x14ac:dyDescent="0.3">
      <c r="B19" s="1"/>
      <c r="C19" s="175"/>
      <c r="D19" s="175"/>
      <c r="E19" s="52" t="s">
        <v>7</v>
      </c>
      <c r="F19" s="52" t="s">
        <v>8</v>
      </c>
      <c r="G19" s="52" t="s">
        <v>9</v>
      </c>
      <c r="H19" s="9"/>
      <c r="I19" s="18" t="s">
        <v>10</v>
      </c>
      <c r="J19" s="52" t="s">
        <v>7</v>
      </c>
      <c r="K19" s="52" t="s">
        <v>8</v>
      </c>
      <c r="L19" s="52" t="s">
        <v>9</v>
      </c>
    </row>
    <row r="20" spans="2:14" ht="20.100000000000001" customHeight="1" x14ac:dyDescent="0.3">
      <c r="B20" s="21"/>
      <c r="C20" s="13" t="s">
        <v>11</v>
      </c>
      <c r="D20" s="51">
        <f t="shared" ref="D20:D25" si="6">+I20</f>
        <v>6385.92</v>
      </c>
      <c r="E20" s="51">
        <f t="shared" ref="E20:E25" si="7">+J20-(J20*$L$107)</f>
        <v>1743.1200000000001</v>
      </c>
      <c r="F20" s="51">
        <f t="shared" ref="F20:G25" si="8">+K20</f>
        <v>1743.1200000000001</v>
      </c>
      <c r="G20" s="51">
        <f t="shared" si="8"/>
        <v>1743.1200000000001</v>
      </c>
      <c r="H20" s="15"/>
      <c r="I20" s="51">
        <v>6385.92</v>
      </c>
      <c r="J20" s="51">
        <v>1743.1200000000001</v>
      </c>
      <c r="K20" s="51">
        <v>1743.1200000000001</v>
      </c>
      <c r="L20" s="51">
        <v>1743.1200000000001</v>
      </c>
    </row>
    <row r="21" spans="2:14" ht="20.100000000000001" customHeight="1" x14ac:dyDescent="0.3">
      <c r="B21" s="21"/>
      <c r="C21" s="13" t="s">
        <v>12</v>
      </c>
      <c r="D21" s="51">
        <f t="shared" si="6"/>
        <v>0</v>
      </c>
      <c r="E21" s="51">
        <f t="shared" si="7"/>
        <v>0</v>
      </c>
      <c r="F21" s="51">
        <f t="shared" si="8"/>
        <v>0</v>
      </c>
      <c r="G21" s="51">
        <f t="shared" si="8"/>
        <v>0</v>
      </c>
      <c r="H21" s="15"/>
      <c r="I21" s="51"/>
      <c r="J21" s="51"/>
      <c r="K21" s="51"/>
      <c r="L21" s="51"/>
    </row>
    <row r="22" spans="2:14" ht="20.100000000000001" customHeight="1" x14ac:dyDescent="0.3">
      <c r="B22" s="21"/>
      <c r="C22" s="13" t="s">
        <v>152</v>
      </c>
      <c r="D22" s="51">
        <f t="shared" si="6"/>
        <v>0</v>
      </c>
      <c r="E22" s="51">
        <f t="shared" si="7"/>
        <v>0</v>
      </c>
      <c r="F22" s="51">
        <f t="shared" si="8"/>
        <v>0</v>
      </c>
      <c r="G22" s="51">
        <f t="shared" si="8"/>
        <v>0</v>
      </c>
      <c r="H22" s="15"/>
      <c r="I22" s="51"/>
      <c r="J22" s="51"/>
      <c r="K22" s="51"/>
      <c r="L22" s="51"/>
    </row>
    <row r="23" spans="2:14" ht="20.100000000000001" customHeight="1" x14ac:dyDescent="0.3">
      <c r="B23" s="21"/>
      <c r="C23" s="13" t="s">
        <v>153</v>
      </c>
      <c r="D23" s="51">
        <f t="shared" si="6"/>
        <v>0</v>
      </c>
      <c r="E23" s="51">
        <f t="shared" si="7"/>
        <v>0</v>
      </c>
      <c r="F23" s="51">
        <f t="shared" si="8"/>
        <v>0</v>
      </c>
      <c r="G23" s="51">
        <f t="shared" si="8"/>
        <v>0</v>
      </c>
      <c r="H23" s="15"/>
      <c r="I23" s="51"/>
      <c r="J23" s="51"/>
      <c r="K23" s="51"/>
      <c r="L23" s="51"/>
      <c r="M23" s="76"/>
    </row>
    <row r="24" spans="2:14" ht="20.100000000000001" customHeight="1" x14ac:dyDescent="0.3">
      <c r="B24" s="21"/>
      <c r="C24" s="16" t="s">
        <v>154</v>
      </c>
      <c r="D24" s="51">
        <f t="shared" si="6"/>
        <v>0</v>
      </c>
      <c r="E24" s="51">
        <f t="shared" si="7"/>
        <v>0</v>
      </c>
      <c r="F24" s="51">
        <f t="shared" si="8"/>
        <v>0</v>
      </c>
      <c r="G24" s="51">
        <f t="shared" si="8"/>
        <v>0</v>
      </c>
      <c r="H24" s="15"/>
      <c r="I24" s="51"/>
      <c r="J24" s="51"/>
      <c r="K24" s="51"/>
      <c r="L24" s="51"/>
      <c r="M24" s="82"/>
    </row>
    <row r="25" spans="2:14" ht="20.100000000000001" customHeight="1" x14ac:dyDescent="0.3">
      <c r="B25" s="21"/>
      <c r="C25" s="16" t="s">
        <v>168</v>
      </c>
      <c r="D25" s="51">
        <f t="shared" si="6"/>
        <v>0</v>
      </c>
      <c r="E25" s="51">
        <f t="shared" si="7"/>
        <v>0</v>
      </c>
      <c r="F25" s="51">
        <f t="shared" si="8"/>
        <v>0</v>
      </c>
      <c r="G25" s="51">
        <f t="shared" si="8"/>
        <v>0</v>
      </c>
      <c r="H25" s="15"/>
      <c r="I25" s="51"/>
      <c r="J25" s="51"/>
      <c r="K25" s="51"/>
      <c r="L25" s="51"/>
    </row>
    <row r="26" spans="2:14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</row>
    <row r="27" spans="2:14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</row>
    <row r="28" spans="2:14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</row>
    <row r="29" spans="2:14" ht="20.100000000000001" customHeight="1" x14ac:dyDescent="0.3">
      <c r="B29" s="1"/>
      <c r="C29" s="175"/>
      <c r="D29" s="175"/>
      <c r="E29" s="52" t="s">
        <v>7</v>
      </c>
      <c r="F29" s="52" t="s">
        <v>8</v>
      </c>
      <c r="G29" s="52" t="s">
        <v>9</v>
      </c>
      <c r="H29" s="9"/>
      <c r="I29" s="175"/>
      <c r="J29" s="52" t="s">
        <v>7</v>
      </c>
      <c r="K29" s="52" t="s">
        <v>8</v>
      </c>
      <c r="L29" s="52" t="s">
        <v>9</v>
      </c>
    </row>
    <row r="30" spans="2:14" ht="20.100000000000001" customHeight="1" x14ac:dyDescent="0.3">
      <c r="B30" s="1"/>
      <c r="C30" s="13" t="s">
        <v>11</v>
      </c>
      <c r="D30" s="51">
        <f t="shared" ref="D30:G35" si="9">+I20+(I20*$M$109)</f>
        <v>9578.880000000001</v>
      </c>
      <c r="E30" s="51">
        <f t="shared" si="9"/>
        <v>2614.6800000000003</v>
      </c>
      <c r="F30" s="51">
        <f t="shared" si="9"/>
        <v>2614.6800000000003</v>
      </c>
      <c r="G30" s="51">
        <f t="shared" si="9"/>
        <v>2614.6800000000003</v>
      </c>
      <c r="H30" s="15"/>
      <c r="I30" s="51">
        <f t="shared" ref="I30:L35" si="10">+I20+(I20*$M$110)</f>
        <v>10217.472</v>
      </c>
      <c r="J30" s="51">
        <f t="shared" si="10"/>
        <v>2788.9920000000002</v>
      </c>
      <c r="K30" s="51">
        <f t="shared" si="10"/>
        <v>2788.9920000000002</v>
      </c>
      <c r="L30" s="51">
        <f t="shared" si="10"/>
        <v>2788.9920000000002</v>
      </c>
    </row>
    <row r="31" spans="2:14" ht="20.100000000000001" customHeight="1" x14ac:dyDescent="0.3">
      <c r="B31" s="1"/>
      <c r="C31" s="13" t="s">
        <v>12</v>
      </c>
      <c r="D31" s="51">
        <f t="shared" si="9"/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15"/>
      <c r="I31" s="51">
        <f t="shared" si="10"/>
        <v>0</v>
      </c>
      <c r="J31" s="51">
        <f t="shared" si="10"/>
        <v>0</v>
      </c>
      <c r="K31" s="51">
        <f t="shared" si="10"/>
        <v>0</v>
      </c>
      <c r="L31" s="51">
        <f t="shared" si="10"/>
        <v>0</v>
      </c>
    </row>
    <row r="32" spans="2:14" ht="20.100000000000001" customHeight="1" x14ac:dyDescent="0.3">
      <c r="B32" s="1"/>
      <c r="C32" s="13" t="s">
        <v>152</v>
      </c>
      <c r="D32" s="51">
        <f t="shared" si="9"/>
        <v>0</v>
      </c>
      <c r="E32" s="51">
        <f t="shared" si="9"/>
        <v>0</v>
      </c>
      <c r="F32" s="51">
        <f t="shared" si="9"/>
        <v>0</v>
      </c>
      <c r="G32" s="51">
        <f t="shared" si="9"/>
        <v>0</v>
      </c>
      <c r="H32" s="15"/>
      <c r="I32" s="51">
        <f t="shared" si="10"/>
        <v>0</v>
      </c>
      <c r="J32" s="51">
        <f t="shared" si="10"/>
        <v>0</v>
      </c>
      <c r="K32" s="51">
        <f t="shared" si="10"/>
        <v>0</v>
      </c>
      <c r="L32" s="51">
        <f t="shared" si="10"/>
        <v>0</v>
      </c>
    </row>
    <row r="33" spans="2:12" ht="20.100000000000001" customHeight="1" x14ac:dyDescent="0.3">
      <c r="B33" s="1"/>
      <c r="C33" s="13" t="s">
        <v>153</v>
      </c>
      <c r="D33" s="51">
        <f t="shared" si="9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15"/>
      <c r="I33" s="51">
        <f t="shared" si="10"/>
        <v>0</v>
      </c>
      <c r="J33" s="51">
        <f t="shared" si="10"/>
        <v>0</v>
      </c>
      <c r="K33" s="51">
        <f t="shared" si="10"/>
        <v>0</v>
      </c>
      <c r="L33" s="51">
        <f t="shared" si="10"/>
        <v>0</v>
      </c>
    </row>
    <row r="34" spans="2:12" ht="20.100000000000001" customHeight="1" x14ac:dyDescent="0.3">
      <c r="B34" s="1"/>
      <c r="C34" s="16" t="s">
        <v>154</v>
      </c>
      <c r="D34" s="51">
        <f t="shared" si="9"/>
        <v>0</v>
      </c>
      <c r="E34" s="51">
        <f t="shared" si="9"/>
        <v>0</v>
      </c>
      <c r="F34" s="51">
        <f t="shared" si="9"/>
        <v>0</v>
      </c>
      <c r="G34" s="51">
        <f t="shared" si="9"/>
        <v>0</v>
      </c>
      <c r="H34" s="15"/>
      <c r="I34" s="51">
        <f t="shared" si="10"/>
        <v>0</v>
      </c>
      <c r="J34" s="51">
        <f t="shared" si="10"/>
        <v>0</v>
      </c>
      <c r="K34" s="51">
        <f t="shared" si="10"/>
        <v>0</v>
      </c>
      <c r="L34" s="51">
        <f t="shared" si="10"/>
        <v>0</v>
      </c>
    </row>
    <row r="35" spans="2:12" ht="20.100000000000001" customHeight="1" x14ac:dyDescent="0.3">
      <c r="B35" s="1"/>
      <c r="C35" s="16" t="s">
        <v>168</v>
      </c>
      <c r="D35" s="51">
        <f t="shared" si="9"/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15"/>
      <c r="I35" s="51">
        <f t="shared" si="10"/>
        <v>0</v>
      </c>
      <c r="J35" s="51">
        <f t="shared" si="10"/>
        <v>0</v>
      </c>
      <c r="K35" s="51">
        <f t="shared" si="10"/>
        <v>0</v>
      </c>
      <c r="L35" s="51">
        <f t="shared" si="10"/>
        <v>0</v>
      </c>
    </row>
    <row r="36" spans="2:12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12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12" ht="20.100000000000001" customHeight="1" x14ac:dyDescent="0.3">
      <c r="B39" s="1"/>
      <c r="C39" s="175"/>
      <c r="D39" s="175"/>
      <c r="E39" s="52" t="s">
        <v>7</v>
      </c>
      <c r="F39" s="52" t="s">
        <v>8</v>
      </c>
      <c r="G39" s="52" t="s">
        <v>9</v>
      </c>
      <c r="H39" s="9"/>
      <c r="I39" s="175"/>
      <c r="J39" s="52" t="s">
        <v>7</v>
      </c>
      <c r="K39" s="52" t="s">
        <v>8</v>
      </c>
      <c r="L39" s="52" t="s">
        <v>9</v>
      </c>
    </row>
    <row r="40" spans="2:12" ht="20.100000000000001" customHeight="1" x14ac:dyDescent="0.3">
      <c r="B40" s="1"/>
      <c r="C40" s="13" t="s">
        <v>11</v>
      </c>
      <c r="D40" s="51">
        <f t="shared" ref="D40:G45" si="11">+D30</f>
        <v>9578.880000000001</v>
      </c>
      <c r="E40" s="51">
        <f t="shared" si="11"/>
        <v>2614.6800000000003</v>
      </c>
      <c r="F40" s="51">
        <f t="shared" si="11"/>
        <v>2614.6800000000003</v>
      </c>
      <c r="G40" s="51">
        <f t="shared" si="11"/>
        <v>2614.6800000000003</v>
      </c>
      <c r="H40" s="15"/>
      <c r="I40" s="51">
        <f t="shared" ref="I40:L45" si="12">+I20+(I20*$M$111)</f>
        <v>8301.6959999999999</v>
      </c>
      <c r="J40" s="51">
        <f t="shared" si="12"/>
        <v>2266.056</v>
      </c>
      <c r="K40" s="51">
        <f t="shared" si="12"/>
        <v>2266.056</v>
      </c>
      <c r="L40" s="51">
        <f t="shared" si="12"/>
        <v>2266.056</v>
      </c>
    </row>
    <row r="41" spans="2:12" ht="20.100000000000001" customHeight="1" x14ac:dyDescent="0.3">
      <c r="B41" s="1"/>
      <c r="C41" s="13" t="s">
        <v>12</v>
      </c>
      <c r="D41" s="51">
        <f t="shared" si="11"/>
        <v>0</v>
      </c>
      <c r="E41" s="51">
        <f t="shared" si="11"/>
        <v>0</v>
      </c>
      <c r="F41" s="51">
        <f t="shared" si="11"/>
        <v>0</v>
      </c>
      <c r="G41" s="51">
        <f t="shared" si="11"/>
        <v>0</v>
      </c>
      <c r="H41" s="15"/>
      <c r="I41" s="51">
        <f t="shared" si="12"/>
        <v>0</v>
      </c>
      <c r="J41" s="51">
        <f t="shared" si="12"/>
        <v>0</v>
      </c>
      <c r="K41" s="51">
        <f t="shared" si="12"/>
        <v>0</v>
      </c>
      <c r="L41" s="51">
        <f t="shared" si="12"/>
        <v>0</v>
      </c>
    </row>
    <row r="42" spans="2:12" ht="20.100000000000001" customHeight="1" x14ac:dyDescent="0.3">
      <c r="B42" s="1"/>
      <c r="C42" s="13" t="s">
        <v>152</v>
      </c>
      <c r="D42" s="51">
        <f t="shared" si="11"/>
        <v>0</v>
      </c>
      <c r="E42" s="51">
        <f t="shared" si="11"/>
        <v>0</v>
      </c>
      <c r="F42" s="51">
        <f t="shared" si="11"/>
        <v>0</v>
      </c>
      <c r="G42" s="51">
        <f t="shared" si="11"/>
        <v>0</v>
      </c>
      <c r="H42" s="15"/>
      <c r="I42" s="51">
        <f t="shared" si="12"/>
        <v>0</v>
      </c>
      <c r="J42" s="51">
        <f t="shared" si="12"/>
        <v>0</v>
      </c>
      <c r="K42" s="51">
        <f t="shared" si="12"/>
        <v>0</v>
      </c>
      <c r="L42" s="51">
        <f t="shared" si="12"/>
        <v>0</v>
      </c>
    </row>
    <row r="43" spans="2:12" ht="20.100000000000001" customHeight="1" x14ac:dyDescent="0.3">
      <c r="B43" s="1"/>
      <c r="C43" s="13" t="s">
        <v>153</v>
      </c>
      <c r="D43" s="51">
        <f t="shared" si="11"/>
        <v>0</v>
      </c>
      <c r="E43" s="51">
        <f t="shared" si="11"/>
        <v>0</v>
      </c>
      <c r="F43" s="51">
        <f t="shared" si="11"/>
        <v>0</v>
      </c>
      <c r="G43" s="51">
        <f t="shared" si="11"/>
        <v>0</v>
      </c>
      <c r="H43" s="15"/>
      <c r="I43" s="51">
        <f t="shared" si="12"/>
        <v>0</v>
      </c>
      <c r="J43" s="51">
        <f t="shared" si="12"/>
        <v>0</v>
      </c>
      <c r="K43" s="51">
        <f t="shared" si="12"/>
        <v>0</v>
      </c>
      <c r="L43" s="51">
        <f t="shared" si="12"/>
        <v>0</v>
      </c>
    </row>
    <row r="44" spans="2:12" ht="20.100000000000001" customHeight="1" x14ac:dyDescent="0.3">
      <c r="B44" s="1"/>
      <c r="C44" s="16" t="s">
        <v>154</v>
      </c>
      <c r="D44" s="51">
        <f t="shared" si="11"/>
        <v>0</v>
      </c>
      <c r="E44" s="51">
        <f t="shared" si="11"/>
        <v>0</v>
      </c>
      <c r="F44" s="51">
        <f t="shared" si="11"/>
        <v>0</v>
      </c>
      <c r="G44" s="51">
        <f t="shared" si="11"/>
        <v>0</v>
      </c>
      <c r="H44" s="15"/>
      <c r="I44" s="51">
        <f t="shared" si="12"/>
        <v>0</v>
      </c>
      <c r="J44" s="51">
        <f t="shared" si="12"/>
        <v>0</v>
      </c>
      <c r="K44" s="51">
        <f t="shared" si="12"/>
        <v>0</v>
      </c>
      <c r="L44" s="51">
        <f t="shared" si="12"/>
        <v>0</v>
      </c>
    </row>
    <row r="45" spans="2:12" ht="20.100000000000001" customHeight="1" x14ac:dyDescent="0.3">
      <c r="B45" s="1"/>
      <c r="C45" s="16" t="s">
        <v>168</v>
      </c>
      <c r="D45" s="51">
        <f t="shared" si="11"/>
        <v>0</v>
      </c>
      <c r="E45" s="51">
        <f t="shared" si="11"/>
        <v>0</v>
      </c>
      <c r="F45" s="51">
        <f t="shared" si="11"/>
        <v>0</v>
      </c>
      <c r="G45" s="51">
        <f t="shared" si="11"/>
        <v>0</v>
      </c>
      <c r="H45" s="15"/>
      <c r="I45" s="51">
        <f t="shared" si="12"/>
        <v>0</v>
      </c>
      <c r="J45" s="51">
        <f t="shared" si="12"/>
        <v>0</v>
      </c>
      <c r="K45" s="51">
        <f t="shared" si="12"/>
        <v>0</v>
      </c>
      <c r="L45" s="51">
        <f t="shared" si="12"/>
        <v>0</v>
      </c>
    </row>
    <row r="46" spans="2:12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12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12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83</v>
      </c>
      <c r="J48" s="184"/>
      <c r="K48" s="184"/>
      <c r="L48" s="185"/>
    </row>
    <row r="49" spans="2:12" ht="20.100000000000001" customHeight="1" x14ac:dyDescent="0.3">
      <c r="B49" s="29"/>
      <c r="C49" s="175"/>
      <c r="D49" s="175"/>
      <c r="E49" s="52" t="s">
        <v>7</v>
      </c>
      <c r="F49" s="52" t="s">
        <v>8</v>
      </c>
      <c r="G49" s="52" t="s">
        <v>9</v>
      </c>
      <c r="H49" s="9"/>
      <c r="I49" s="186"/>
      <c r="J49" s="187"/>
      <c r="K49" s="187"/>
      <c r="L49" s="188"/>
    </row>
    <row r="50" spans="2:12" ht="20.100000000000001" customHeight="1" thickBot="1" x14ac:dyDescent="0.35">
      <c r="B50" s="30"/>
      <c r="C50" s="13" t="s">
        <v>11</v>
      </c>
      <c r="D50" s="51">
        <f t="shared" ref="D50:G55" si="13">+I20</f>
        <v>6385.92</v>
      </c>
      <c r="E50" s="51">
        <f t="shared" si="13"/>
        <v>1743.1200000000001</v>
      </c>
      <c r="F50" s="51">
        <f t="shared" si="13"/>
        <v>1743.1200000000001</v>
      </c>
      <c r="G50" s="51">
        <f t="shared" si="13"/>
        <v>1743.1200000000001</v>
      </c>
      <c r="H50" s="31"/>
      <c r="I50" s="189"/>
      <c r="J50" s="190"/>
      <c r="K50" s="190"/>
      <c r="L50" s="191"/>
    </row>
    <row r="51" spans="2:12" ht="20.100000000000001" customHeight="1" x14ac:dyDescent="0.3">
      <c r="B51" s="32"/>
      <c r="C51" s="13" t="s">
        <v>12</v>
      </c>
      <c r="D51" s="51">
        <f t="shared" si="13"/>
        <v>0</v>
      </c>
      <c r="E51" s="51">
        <f t="shared" si="13"/>
        <v>0</v>
      </c>
      <c r="F51" s="51">
        <f t="shared" si="13"/>
        <v>0</v>
      </c>
      <c r="G51" s="51">
        <f t="shared" si="13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51">
        <f t="shared" si="13"/>
        <v>0</v>
      </c>
      <c r="E52" s="51">
        <f t="shared" si="13"/>
        <v>0</v>
      </c>
      <c r="F52" s="51">
        <f t="shared" si="13"/>
        <v>0</v>
      </c>
      <c r="G52" s="51">
        <f t="shared" si="13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51">
        <f t="shared" si="13"/>
        <v>0</v>
      </c>
      <c r="E53" s="51">
        <f t="shared" si="13"/>
        <v>0</v>
      </c>
      <c r="F53" s="51">
        <f t="shared" si="13"/>
        <v>0</v>
      </c>
      <c r="G53" s="51">
        <f t="shared" si="13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51">
        <f t="shared" si="13"/>
        <v>0</v>
      </c>
      <c r="E54" s="51">
        <f t="shared" si="13"/>
        <v>0</v>
      </c>
      <c r="F54" s="51">
        <f t="shared" si="13"/>
        <v>0</v>
      </c>
      <c r="G54" s="51">
        <f t="shared" si="13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51">
        <f t="shared" si="13"/>
        <v>0</v>
      </c>
      <c r="E55" s="51">
        <f t="shared" si="13"/>
        <v>0</v>
      </c>
      <c r="F55" s="51">
        <f t="shared" si="13"/>
        <v>0</v>
      </c>
      <c r="G55" s="51">
        <f t="shared" si="13"/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52" t="s">
        <v>7</v>
      </c>
      <c r="F64" s="52" t="s">
        <v>8</v>
      </c>
      <c r="G64" s="52" t="s">
        <v>9</v>
      </c>
      <c r="H64" s="9"/>
      <c r="I64" s="175"/>
      <c r="J64" s="52" t="s">
        <v>7</v>
      </c>
      <c r="K64" s="52" t="s">
        <v>8</v>
      </c>
      <c r="L64" s="52" t="s">
        <v>9</v>
      </c>
    </row>
    <row r="65" spans="2:14" ht="20.100000000000001" customHeight="1" x14ac:dyDescent="0.3">
      <c r="B65" s="1"/>
      <c r="C65" s="13" t="s">
        <v>11</v>
      </c>
      <c r="D65" s="51">
        <f t="shared" ref="D65:D70" si="14">+I75</f>
        <v>3225.08</v>
      </c>
      <c r="E65" s="51">
        <f t="shared" ref="E65:E70" si="15">+J75-(J75*$M$105)</f>
        <v>1060.1085</v>
      </c>
      <c r="F65" s="51">
        <f t="shared" ref="F65:G70" si="16">+K75</f>
        <v>1927.47</v>
      </c>
      <c r="G65" s="51">
        <f t="shared" si="16"/>
        <v>1927.47</v>
      </c>
      <c r="H65" s="15"/>
      <c r="I65" s="51">
        <f t="shared" ref="I65:I70" si="17">+I75</f>
        <v>3225.08</v>
      </c>
      <c r="J65" s="51">
        <f t="shared" ref="J65:J70" si="18">+J75-(J75*$M$106)</f>
        <v>1445.6025</v>
      </c>
      <c r="K65" s="51">
        <f t="shared" ref="K65:L70" si="19">+K75</f>
        <v>1927.47</v>
      </c>
      <c r="L65" s="51">
        <f t="shared" si="19"/>
        <v>1927.47</v>
      </c>
    </row>
    <row r="66" spans="2:14" ht="20.100000000000001" customHeight="1" x14ac:dyDescent="0.3">
      <c r="B66" s="1"/>
      <c r="C66" s="13" t="s">
        <v>12</v>
      </c>
      <c r="D66" s="51">
        <f t="shared" si="14"/>
        <v>0</v>
      </c>
      <c r="E66" s="51">
        <f t="shared" si="15"/>
        <v>0</v>
      </c>
      <c r="F66" s="51">
        <f t="shared" si="16"/>
        <v>0</v>
      </c>
      <c r="G66" s="51">
        <f t="shared" si="16"/>
        <v>0</v>
      </c>
      <c r="H66" s="15"/>
      <c r="I66" s="51">
        <f t="shared" si="17"/>
        <v>0</v>
      </c>
      <c r="J66" s="51">
        <f t="shared" si="18"/>
        <v>0</v>
      </c>
      <c r="K66" s="51">
        <f t="shared" si="19"/>
        <v>0</v>
      </c>
      <c r="L66" s="51">
        <f t="shared" si="19"/>
        <v>0</v>
      </c>
    </row>
    <row r="67" spans="2:14" ht="20.100000000000001" customHeight="1" x14ac:dyDescent="0.3">
      <c r="B67" s="1"/>
      <c r="C67" s="13" t="s">
        <v>152</v>
      </c>
      <c r="D67" s="51">
        <f t="shared" si="14"/>
        <v>0</v>
      </c>
      <c r="E67" s="51">
        <f t="shared" si="15"/>
        <v>0</v>
      </c>
      <c r="F67" s="51">
        <f t="shared" si="16"/>
        <v>0</v>
      </c>
      <c r="G67" s="51">
        <f t="shared" si="16"/>
        <v>0</v>
      </c>
      <c r="H67" s="15"/>
      <c r="I67" s="51">
        <f t="shared" si="17"/>
        <v>0</v>
      </c>
      <c r="J67" s="51">
        <f t="shared" si="18"/>
        <v>0</v>
      </c>
      <c r="K67" s="51">
        <f t="shared" si="19"/>
        <v>0</v>
      </c>
      <c r="L67" s="51">
        <f t="shared" si="19"/>
        <v>0</v>
      </c>
    </row>
    <row r="68" spans="2:14" ht="20.100000000000001" customHeight="1" x14ac:dyDescent="0.3">
      <c r="B68" s="1"/>
      <c r="C68" s="13" t="s">
        <v>153</v>
      </c>
      <c r="D68" s="51">
        <f t="shared" si="14"/>
        <v>0</v>
      </c>
      <c r="E68" s="51">
        <f t="shared" si="15"/>
        <v>0</v>
      </c>
      <c r="F68" s="51">
        <f t="shared" si="16"/>
        <v>0</v>
      </c>
      <c r="G68" s="51">
        <f t="shared" si="16"/>
        <v>0</v>
      </c>
      <c r="H68" s="15"/>
      <c r="I68" s="51">
        <f t="shared" si="17"/>
        <v>0</v>
      </c>
      <c r="J68" s="51">
        <f t="shared" si="18"/>
        <v>0</v>
      </c>
      <c r="K68" s="51">
        <f t="shared" si="19"/>
        <v>0</v>
      </c>
      <c r="L68" s="51">
        <f t="shared" si="19"/>
        <v>0</v>
      </c>
    </row>
    <row r="69" spans="2:14" ht="20.100000000000001" customHeight="1" x14ac:dyDescent="0.3">
      <c r="B69" s="1"/>
      <c r="C69" s="16" t="s">
        <v>154</v>
      </c>
      <c r="D69" s="51">
        <f t="shared" si="14"/>
        <v>0</v>
      </c>
      <c r="E69" s="51">
        <f t="shared" si="15"/>
        <v>0</v>
      </c>
      <c r="F69" s="51">
        <f t="shared" si="16"/>
        <v>0</v>
      </c>
      <c r="G69" s="51">
        <f t="shared" si="16"/>
        <v>0</v>
      </c>
      <c r="H69" s="15"/>
      <c r="I69" s="51">
        <f t="shared" si="17"/>
        <v>0</v>
      </c>
      <c r="J69" s="51">
        <f t="shared" si="18"/>
        <v>0</v>
      </c>
      <c r="K69" s="51">
        <f t="shared" si="19"/>
        <v>0</v>
      </c>
      <c r="L69" s="51">
        <f t="shared" si="19"/>
        <v>0</v>
      </c>
    </row>
    <row r="70" spans="2:14" ht="20.100000000000001" customHeight="1" x14ac:dyDescent="0.3">
      <c r="C70" s="16" t="s">
        <v>168</v>
      </c>
      <c r="D70" s="51">
        <f t="shared" si="14"/>
        <v>0</v>
      </c>
      <c r="E70" s="51">
        <f t="shared" si="15"/>
        <v>0</v>
      </c>
      <c r="F70" s="51">
        <f t="shared" si="16"/>
        <v>0</v>
      </c>
      <c r="G70" s="51">
        <f t="shared" si="16"/>
        <v>0</v>
      </c>
      <c r="H70" s="15"/>
      <c r="I70" s="51">
        <f t="shared" si="17"/>
        <v>0</v>
      </c>
      <c r="J70" s="51">
        <f t="shared" si="18"/>
        <v>0</v>
      </c>
      <c r="K70" s="51">
        <f t="shared" si="19"/>
        <v>0</v>
      </c>
      <c r="L70" s="51">
        <f t="shared" si="19"/>
        <v>0</v>
      </c>
    </row>
    <row r="71" spans="2:14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4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4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4" ht="20.100000000000001" customHeight="1" x14ac:dyDescent="0.3">
      <c r="C74" s="175"/>
      <c r="D74" s="175"/>
      <c r="E74" s="52" t="s">
        <v>7</v>
      </c>
      <c r="F74" s="52" t="s">
        <v>8</v>
      </c>
      <c r="G74" s="52" t="s">
        <v>9</v>
      </c>
      <c r="H74" s="9"/>
      <c r="I74" s="175"/>
      <c r="J74" s="52" t="s">
        <v>7</v>
      </c>
      <c r="K74" s="52" t="s">
        <v>8</v>
      </c>
      <c r="L74" s="52" t="s">
        <v>9</v>
      </c>
    </row>
    <row r="75" spans="2:14" ht="20.100000000000001" customHeight="1" x14ac:dyDescent="0.3">
      <c r="C75" s="13" t="s">
        <v>11</v>
      </c>
      <c r="D75" s="51">
        <f t="shared" ref="D75:D80" si="20">+I75</f>
        <v>3225.08</v>
      </c>
      <c r="E75" s="51">
        <f t="shared" ref="E75:E80" si="21">+J75-(J75*$M$107)</f>
        <v>1927.47</v>
      </c>
      <c r="F75" s="51">
        <f t="shared" ref="F75:G80" si="22">+K75</f>
        <v>1927.47</v>
      </c>
      <c r="G75" s="51">
        <f t="shared" si="22"/>
        <v>1927.47</v>
      </c>
      <c r="H75" s="15"/>
      <c r="I75" s="51">
        <v>3225.08</v>
      </c>
      <c r="J75" s="51">
        <v>1927.47</v>
      </c>
      <c r="K75" s="51">
        <v>1927.47</v>
      </c>
      <c r="L75" s="51">
        <v>1927.47</v>
      </c>
    </row>
    <row r="76" spans="2:14" ht="20.100000000000001" customHeight="1" x14ac:dyDescent="0.3">
      <c r="C76" s="13" t="s">
        <v>12</v>
      </c>
      <c r="D76" s="51">
        <f t="shared" si="20"/>
        <v>0</v>
      </c>
      <c r="E76" s="51">
        <f t="shared" si="21"/>
        <v>0</v>
      </c>
      <c r="F76" s="51">
        <f t="shared" si="22"/>
        <v>0</v>
      </c>
      <c r="G76" s="51">
        <f t="shared" si="22"/>
        <v>0</v>
      </c>
      <c r="H76" s="15"/>
      <c r="I76" s="51"/>
      <c r="J76" s="51"/>
      <c r="K76" s="51"/>
      <c r="L76" s="51"/>
    </row>
    <row r="77" spans="2:14" ht="20.100000000000001" customHeight="1" x14ac:dyDescent="0.3">
      <c r="C77" s="13" t="s">
        <v>152</v>
      </c>
      <c r="D77" s="51">
        <f t="shared" si="20"/>
        <v>0</v>
      </c>
      <c r="E77" s="51">
        <f t="shared" si="21"/>
        <v>0</v>
      </c>
      <c r="F77" s="51">
        <f t="shared" si="22"/>
        <v>0</v>
      </c>
      <c r="G77" s="51">
        <f t="shared" si="22"/>
        <v>0</v>
      </c>
      <c r="H77" s="15"/>
      <c r="I77" s="51"/>
      <c r="J77" s="51"/>
      <c r="K77" s="51"/>
      <c r="L77" s="51"/>
    </row>
    <row r="78" spans="2:14" ht="20.100000000000001" customHeight="1" x14ac:dyDescent="0.3">
      <c r="C78" s="13" t="s">
        <v>153</v>
      </c>
      <c r="D78" s="51">
        <f t="shared" si="20"/>
        <v>0</v>
      </c>
      <c r="E78" s="51">
        <f t="shared" si="21"/>
        <v>0</v>
      </c>
      <c r="F78" s="51">
        <f t="shared" si="22"/>
        <v>0</v>
      </c>
      <c r="G78" s="51">
        <f t="shared" si="22"/>
        <v>0</v>
      </c>
      <c r="H78" s="15"/>
      <c r="I78" s="51"/>
      <c r="J78" s="51"/>
      <c r="K78" s="51"/>
      <c r="L78" s="51"/>
      <c r="M78" s="76"/>
      <c r="N78" s="76"/>
    </row>
    <row r="79" spans="2:14" ht="20.100000000000001" customHeight="1" x14ac:dyDescent="0.3">
      <c r="C79" s="16" t="s">
        <v>154</v>
      </c>
      <c r="D79" s="51">
        <f t="shared" si="20"/>
        <v>0</v>
      </c>
      <c r="E79" s="51">
        <f t="shared" si="21"/>
        <v>0</v>
      </c>
      <c r="F79" s="51">
        <f t="shared" si="22"/>
        <v>0</v>
      </c>
      <c r="G79" s="51">
        <f t="shared" si="22"/>
        <v>0</v>
      </c>
      <c r="H79" s="15"/>
      <c r="I79" s="51"/>
      <c r="J79" s="51"/>
      <c r="K79" s="51"/>
      <c r="L79" s="51"/>
      <c r="M79" s="77"/>
    </row>
    <row r="80" spans="2:14" ht="20.100000000000001" customHeight="1" x14ac:dyDescent="0.3">
      <c r="C80" s="16" t="s">
        <v>168</v>
      </c>
      <c r="D80" s="51">
        <f t="shared" si="20"/>
        <v>0</v>
      </c>
      <c r="E80" s="51">
        <f t="shared" si="21"/>
        <v>0</v>
      </c>
      <c r="F80" s="51">
        <f t="shared" si="22"/>
        <v>0</v>
      </c>
      <c r="G80" s="51">
        <f t="shared" si="22"/>
        <v>0</v>
      </c>
      <c r="H80" s="15"/>
      <c r="I80" s="51"/>
      <c r="J80" s="51"/>
      <c r="K80" s="51"/>
      <c r="L80" s="51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52" t="s">
        <v>7</v>
      </c>
      <c r="F84" s="52" t="s">
        <v>8</v>
      </c>
      <c r="G84" s="52" t="s">
        <v>9</v>
      </c>
      <c r="H84" s="10"/>
      <c r="I84" s="177"/>
      <c r="J84" s="52" t="s">
        <v>7</v>
      </c>
      <c r="K84" s="52" t="s">
        <v>8</v>
      </c>
      <c r="L84" s="52" t="s">
        <v>9</v>
      </c>
    </row>
    <row r="85" spans="3:12" ht="20.100000000000001" customHeight="1" x14ac:dyDescent="0.3">
      <c r="C85" s="13" t="s">
        <v>11</v>
      </c>
      <c r="D85" s="51">
        <f t="shared" ref="D85:G90" si="23">+I75+(I75*$M$109)</f>
        <v>4837.62</v>
      </c>
      <c r="E85" s="51">
        <f t="shared" si="23"/>
        <v>2891.2049999999999</v>
      </c>
      <c r="F85" s="51">
        <f t="shared" si="23"/>
        <v>2891.2049999999999</v>
      </c>
      <c r="G85" s="51">
        <f t="shared" si="23"/>
        <v>2891.2049999999999</v>
      </c>
      <c r="H85" s="15"/>
      <c r="I85" s="51">
        <f t="shared" ref="I85:L90" si="24">+I75+(I75*$M$111)</f>
        <v>4192.6039999999994</v>
      </c>
      <c r="J85" s="51">
        <f t="shared" si="24"/>
        <v>2505.7110000000002</v>
      </c>
      <c r="K85" s="51">
        <f t="shared" si="24"/>
        <v>2505.7110000000002</v>
      </c>
      <c r="L85" s="51">
        <f t="shared" si="24"/>
        <v>2505.7110000000002</v>
      </c>
    </row>
    <row r="86" spans="3:12" ht="20.100000000000001" customHeight="1" x14ac:dyDescent="0.3">
      <c r="C86" s="13" t="s">
        <v>12</v>
      </c>
      <c r="D86" s="51">
        <f t="shared" si="23"/>
        <v>0</v>
      </c>
      <c r="E86" s="51">
        <f t="shared" si="23"/>
        <v>0</v>
      </c>
      <c r="F86" s="51">
        <f t="shared" si="23"/>
        <v>0</v>
      </c>
      <c r="G86" s="51">
        <f t="shared" si="23"/>
        <v>0</v>
      </c>
      <c r="H86" s="15"/>
      <c r="I86" s="51">
        <f t="shared" si="24"/>
        <v>0</v>
      </c>
      <c r="J86" s="51">
        <f t="shared" si="24"/>
        <v>0</v>
      </c>
      <c r="K86" s="51">
        <f t="shared" si="24"/>
        <v>0</v>
      </c>
      <c r="L86" s="51">
        <f t="shared" si="24"/>
        <v>0</v>
      </c>
    </row>
    <row r="87" spans="3:12" ht="20.100000000000001" customHeight="1" x14ac:dyDescent="0.3">
      <c r="C87" s="13" t="s">
        <v>152</v>
      </c>
      <c r="D87" s="51">
        <f t="shared" si="23"/>
        <v>0</v>
      </c>
      <c r="E87" s="51">
        <f t="shared" si="23"/>
        <v>0</v>
      </c>
      <c r="F87" s="51">
        <f t="shared" si="23"/>
        <v>0</v>
      </c>
      <c r="G87" s="51">
        <f t="shared" si="23"/>
        <v>0</v>
      </c>
      <c r="H87" s="15"/>
      <c r="I87" s="51">
        <f t="shared" si="24"/>
        <v>0</v>
      </c>
      <c r="J87" s="51">
        <f t="shared" si="24"/>
        <v>0</v>
      </c>
      <c r="K87" s="51">
        <f t="shared" si="24"/>
        <v>0</v>
      </c>
      <c r="L87" s="51">
        <f t="shared" si="24"/>
        <v>0</v>
      </c>
    </row>
    <row r="88" spans="3:12" ht="20.100000000000001" customHeight="1" x14ac:dyDescent="0.3">
      <c r="C88" s="13" t="s">
        <v>153</v>
      </c>
      <c r="D88" s="51">
        <f t="shared" si="23"/>
        <v>0</v>
      </c>
      <c r="E88" s="51">
        <f t="shared" si="23"/>
        <v>0</v>
      </c>
      <c r="F88" s="51">
        <f t="shared" si="23"/>
        <v>0</v>
      </c>
      <c r="G88" s="51">
        <f t="shared" si="23"/>
        <v>0</v>
      </c>
      <c r="H88" s="15"/>
      <c r="I88" s="51">
        <f t="shared" si="24"/>
        <v>0</v>
      </c>
      <c r="J88" s="51">
        <f t="shared" si="24"/>
        <v>0</v>
      </c>
      <c r="K88" s="51">
        <f t="shared" si="24"/>
        <v>0</v>
      </c>
      <c r="L88" s="51">
        <f t="shared" si="24"/>
        <v>0</v>
      </c>
    </row>
    <row r="89" spans="3:12" ht="20.100000000000001" customHeight="1" x14ac:dyDescent="0.3">
      <c r="C89" s="16" t="s">
        <v>154</v>
      </c>
      <c r="D89" s="51">
        <f t="shared" si="23"/>
        <v>0</v>
      </c>
      <c r="E89" s="51">
        <f t="shared" si="23"/>
        <v>0</v>
      </c>
      <c r="F89" s="51">
        <f t="shared" si="23"/>
        <v>0</v>
      </c>
      <c r="G89" s="51">
        <f t="shared" si="23"/>
        <v>0</v>
      </c>
      <c r="H89" s="15"/>
      <c r="I89" s="51">
        <f t="shared" si="24"/>
        <v>0</v>
      </c>
      <c r="J89" s="51">
        <f t="shared" si="24"/>
        <v>0</v>
      </c>
      <c r="K89" s="51">
        <f t="shared" si="24"/>
        <v>0</v>
      </c>
      <c r="L89" s="51">
        <f t="shared" si="24"/>
        <v>0</v>
      </c>
    </row>
    <row r="90" spans="3:12" ht="20.100000000000001" customHeight="1" x14ac:dyDescent="0.3">
      <c r="C90" s="16" t="s">
        <v>168</v>
      </c>
      <c r="D90" s="51">
        <f t="shared" si="23"/>
        <v>0</v>
      </c>
      <c r="E90" s="51">
        <f t="shared" si="23"/>
        <v>0</v>
      </c>
      <c r="F90" s="51">
        <f t="shared" si="23"/>
        <v>0</v>
      </c>
      <c r="G90" s="51">
        <f t="shared" si="23"/>
        <v>0</v>
      </c>
      <c r="H90" s="15"/>
      <c r="I90" s="51">
        <f t="shared" si="24"/>
        <v>0</v>
      </c>
      <c r="J90" s="51">
        <f t="shared" si="24"/>
        <v>0</v>
      </c>
      <c r="K90" s="51">
        <f t="shared" si="24"/>
        <v>0</v>
      </c>
      <c r="L90" s="51">
        <f t="shared" si="24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52" t="s">
        <v>7</v>
      </c>
      <c r="F94" s="52" t="s">
        <v>8</v>
      </c>
      <c r="G94" s="52" t="s">
        <v>9</v>
      </c>
      <c r="H94" s="9"/>
      <c r="L94" s="9"/>
    </row>
    <row r="95" spans="3:12" ht="20.100000000000001" customHeight="1" x14ac:dyDescent="0.3">
      <c r="C95" s="13" t="s">
        <v>11</v>
      </c>
      <c r="D95" s="51">
        <f t="shared" ref="D95:G100" si="25">+I75+(I75*$M$110)</f>
        <v>5160.1279999999997</v>
      </c>
      <c r="E95" s="51">
        <f t="shared" si="25"/>
        <v>3083.9520000000002</v>
      </c>
      <c r="F95" s="51">
        <f t="shared" si="25"/>
        <v>3083.9520000000002</v>
      </c>
      <c r="G95" s="51">
        <f t="shared" si="25"/>
        <v>3083.9520000000002</v>
      </c>
      <c r="H95" s="9"/>
      <c r="L95" s="9"/>
    </row>
    <row r="96" spans="3:12" ht="20.100000000000001" customHeight="1" x14ac:dyDescent="0.3">
      <c r="C96" s="13" t="s">
        <v>12</v>
      </c>
      <c r="D96" s="51">
        <f t="shared" si="25"/>
        <v>0</v>
      </c>
      <c r="E96" s="51">
        <f t="shared" si="25"/>
        <v>0</v>
      </c>
      <c r="F96" s="51">
        <f t="shared" si="25"/>
        <v>0</v>
      </c>
      <c r="G96" s="51">
        <f t="shared" si="25"/>
        <v>0</v>
      </c>
      <c r="H96" s="9"/>
      <c r="L96" s="9"/>
    </row>
    <row r="97" spans="2:13" ht="20.100000000000001" customHeight="1" x14ac:dyDescent="0.3">
      <c r="C97" s="13" t="s">
        <v>152</v>
      </c>
      <c r="D97" s="51">
        <f t="shared" si="25"/>
        <v>0</v>
      </c>
      <c r="E97" s="51">
        <f t="shared" si="25"/>
        <v>0</v>
      </c>
      <c r="F97" s="51">
        <f t="shared" si="25"/>
        <v>0</v>
      </c>
      <c r="G97" s="51">
        <f t="shared" si="25"/>
        <v>0</v>
      </c>
      <c r="H97" s="9"/>
      <c r="L97" s="9"/>
    </row>
    <row r="98" spans="2:13" ht="20.100000000000001" customHeight="1" x14ac:dyDescent="0.3">
      <c r="C98" s="13" t="s">
        <v>153</v>
      </c>
      <c r="D98" s="51">
        <f t="shared" si="25"/>
        <v>0</v>
      </c>
      <c r="E98" s="51">
        <f t="shared" si="25"/>
        <v>0</v>
      </c>
      <c r="F98" s="51">
        <f t="shared" si="25"/>
        <v>0</v>
      </c>
      <c r="G98" s="51">
        <f t="shared" si="25"/>
        <v>0</v>
      </c>
      <c r="H98" s="9"/>
      <c r="L98" s="9"/>
    </row>
    <row r="99" spans="2:13" ht="20.100000000000001" customHeight="1" x14ac:dyDescent="0.3">
      <c r="C99" s="16" t="s">
        <v>154</v>
      </c>
      <c r="D99" s="51">
        <f t="shared" si="25"/>
        <v>0</v>
      </c>
      <c r="E99" s="51">
        <f t="shared" si="25"/>
        <v>0</v>
      </c>
      <c r="F99" s="51">
        <f t="shared" si="25"/>
        <v>0</v>
      </c>
      <c r="G99" s="51">
        <f t="shared" si="25"/>
        <v>0</v>
      </c>
      <c r="H99" s="42"/>
      <c r="L99" s="9"/>
    </row>
    <row r="100" spans="2:13" ht="20.100000000000001" customHeight="1" x14ac:dyDescent="0.3">
      <c r="C100" s="16" t="s">
        <v>168</v>
      </c>
      <c r="D100" s="51">
        <f t="shared" si="25"/>
        <v>0</v>
      </c>
      <c r="E100" s="51">
        <f t="shared" si="25"/>
        <v>0</v>
      </c>
      <c r="F100" s="51">
        <f t="shared" si="25"/>
        <v>0</v>
      </c>
      <c r="G100" s="51">
        <f t="shared" si="25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8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74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2" t="s">
        <v>63</v>
      </c>
      <c r="L103" s="212"/>
      <c r="M103" s="212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63" t="s">
        <v>48</v>
      </c>
      <c r="L104" s="62" t="s">
        <v>47</v>
      </c>
      <c r="M104" s="69" t="s">
        <v>46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48">
        <v>0.45</v>
      </c>
      <c r="M105" s="48">
        <v>0.45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48">
        <v>0.25</v>
      </c>
      <c r="M106" s="48">
        <v>0.25</v>
      </c>
    </row>
    <row r="107" spans="2:13" ht="20.100000000000001" customHeight="1" x14ac:dyDescent="0.3">
      <c r="B107" s="9"/>
      <c r="C107" s="161" t="s">
        <v>31</v>
      </c>
      <c r="D107" s="162">
        <v>5.2</v>
      </c>
      <c r="E107" s="163"/>
      <c r="F107" s="163"/>
      <c r="G107" s="163"/>
      <c r="H107" s="163"/>
      <c r="I107" s="164"/>
      <c r="J107" s="46"/>
      <c r="K107" s="55" t="s">
        <v>43</v>
      </c>
      <c r="L107" s="48">
        <v>0</v>
      </c>
      <c r="M107" s="48">
        <v>0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0.100000000000001" customHeight="1" x14ac:dyDescent="0.3">
      <c r="C109" s="171" t="s">
        <v>33</v>
      </c>
      <c r="D109" s="162">
        <v>111.59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81"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37:G37"/>
    <mergeCell ref="I37:L37"/>
    <mergeCell ref="C38:C39"/>
    <mergeCell ref="C18:C19"/>
    <mergeCell ref="D18:D19"/>
    <mergeCell ref="E18:G18"/>
    <mergeCell ref="J18:L18"/>
    <mergeCell ref="C27:G27"/>
    <mergeCell ref="I27:L27"/>
    <mergeCell ref="C28:C29"/>
    <mergeCell ref="D28:D29"/>
    <mergeCell ref="E28:G28"/>
    <mergeCell ref="I28:I29"/>
    <mergeCell ref="J28:L28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C47:G47"/>
    <mergeCell ref="I47:L47"/>
    <mergeCell ref="I51:L52"/>
    <mergeCell ref="I53:L53"/>
    <mergeCell ref="I54:L54"/>
    <mergeCell ref="J58:L58"/>
    <mergeCell ref="C59:L59"/>
    <mergeCell ref="J56:L56"/>
    <mergeCell ref="J57:L57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C83:C84"/>
    <mergeCell ref="D83:D84"/>
    <mergeCell ref="E83:G83"/>
    <mergeCell ref="I83:I84"/>
    <mergeCell ref="J83:L83"/>
    <mergeCell ref="C92:G92"/>
    <mergeCell ref="C107:C108"/>
    <mergeCell ref="K108:M108"/>
    <mergeCell ref="C93:C94"/>
    <mergeCell ref="D93:D94"/>
    <mergeCell ref="E93:G93"/>
    <mergeCell ref="C101:D101"/>
    <mergeCell ref="F101:G101"/>
    <mergeCell ref="K102:M102"/>
    <mergeCell ref="K109:L109"/>
    <mergeCell ref="K110:L110"/>
    <mergeCell ref="K111:L111"/>
    <mergeCell ref="K103:M103"/>
    <mergeCell ref="C109:C110"/>
    <mergeCell ref="C103:I106"/>
    <mergeCell ref="D107:I108"/>
    <mergeCell ref="D109:I110"/>
  </mergeCells>
  <pageMargins left="0.25" right="0.25" top="0.75" bottom="0.75" header="0.3" footer="0.3"/>
  <pageSetup paperSize="5" scale="4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265C-2896-43EC-AD78-8D6EA1491977}">
  <dimension ref="B1:T118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4" width="19.28515625" style="2" bestFit="1" customWidth="1"/>
    <col min="5" max="16384" width="18.7109375" style="2"/>
  </cols>
  <sheetData>
    <row r="1" spans="2:20" ht="24.95" customHeight="1" x14ac:dyDescent="0.3">
      <c r="B1" s="1"/>
      <c r="C1" s="198" t="s">
        <v>72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20" ht="24.95" customHeight="1" x14ac:dyDescent="0.35">
      <c r="B3" s="4"/>
      <c r="C3" s="148"/>
      <c r="D3" s="119"/>
      <c r="E3" s="119"/>
      <c r="F3" s="119"/>
      <c r="G3" s="119"/>
      <c r="H3" s="119"/>
      <c r="I3" s="119"/>
      <c r="J3" s="119"/>
      <c r="K3" s="7"/>
      <c r="L3" s="68"/>
    </row>
    <row r="4" spans="2:20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20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20" ht="35.2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</row>
    <row r="8" spans="2:20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7"/>
      <c r="E9" s="147" t="s">
        <v>7</v>
      </c>
      <c r="F9" s="147" t="s">
        <v>8</v>
      </c>
      <c r="G9" s="147" t="s">
        <v>9</v>
      </c>
      <c r="H9" s="10"/>
      <c r="I9" s="11" t="s">
        <v>10</v>
      </c>
      <c r="J9" s="147" t="s">
        <v>7</v>
      </c>
      <c r="K9" s="147" t="s">
        <v>8</v>
      </c>
      <c r="L9" s="147" t="s">
        <v>9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1">
        <f>+I20-(I20*$L$101)</f>
        <v>1972.2359999999999</v>
      </c>
      <c r="E10" s="121">
        <f>+J20-(J20*$L$105)</f>
        <v>367.9620000000001</v>
      </c>
      <c r="F10" s="121">
        <f>+K20</f>
        <v>1226.5400000000002</v>
      </c>
      <c r="G10" s="121">
        <f>+L20</f>
        <v>1226.5400000000002</v>
      </c>
      <c r="H10" s="15"/>
      <c r="I10" s="121">
        <f>+I20-(I20*$L$102)</f>
        <v>3944.4719999999998</v>
      </c>
      <c r="J10" s="121">
        <f>+J20-(J20*$L$106)</f>
        <v>613.2700000000001</v>
      </c>
      <c r="K10" s="121">
        <f>+K20</f>
        <v>1226.5400000000002</v>
      </c>
      <c r="L10" s="121">
        <f>+L20</f>
        <v>1226.5400000000002</v>
      </c>
      <c r="M10" s="1"/>
      <c r="N10" s="20"/>
      <c r="O10" s="20"/>
      <c r="P10" s="20"/>
      <c r="Q10" s="20"/>
      <c r="R10" s="20"/>
      <c r="S10" s="20"/>
      <c r="T10" s="20"/>
    </row>
    <row r="11" spans="2:20" ht="20.100000000000001" customHeight="1" x14ac:dyDescent="0.3">
      <c r="B11" s="1"/>
      <c r="C11" s="13" t="s">
        <v>12</v>
      </c>
      <c r="D11" s="121">
        <f t="shared" ref="D11:E15" si="0">+I21-(I21*$L$105)</f>
        <v>0</v>
      </c>
      <c r="E11" s="121">
        <f t="shared" si="0"/>
        <v>0</v>
      </c>
      <c r="F11" s="121">
        <f t="shared" ref="F11:G15" si="1">+K21</f>
        <v>0</v>
      </c>
      <c r="G11" s="121">
        <f t="shared" si="1"/>
        <v>0</v>
      </c>
      <c r="H11" s="15"/>
      <c r="I11" s="121">
        <f t="shared" ref="I11:J15" si="2">+I21-(I21*$L$106)</f>
        <v>0</v>
      </c>
      <c r="J11" s="121">
        <f t="shared" si="2"/>
        <v>0</v>
      </c>
      <c r="K11" s="121">
        <f t="shared" ref="K11:L15" si="3">+K21</f>
        <v>0</v>
      </c>
      <c r="L11" s="121">
        <f t="shared" si="3"/>
        <v>0</v>
      </c>
      <c r="M11" s="1"/>
      <c r="N11" s="20"/>
      <c r="O11" s="20"/>
      <c r="P11" s="20"/>
      <c r="Q11" s="20"/>
      <c r="R11" s="20"/>
      <c r="S11" s="20"/>
      <c r="T11" s="20"/>
    </row>
    <row r="12" spans="2:20" ht="20.100000000000001" customHeight="1" x14ac:dyDescent="0.3">
      <c r="B12" s="1"/>
      <c r="C12" s="13" t="s">
        <v>152</v>
      </c>
      <c r="D12" s="121">
        <f t="shared" si="0"/>
        <v>0</v>
      </c>
      <c r="E12" s="121">
        <f t="shared" si="0"/>
        <v>0</v>
      </c>
      <c r="F12" s="121">
        <f t="shared" si="1"/>
        <v>0</v>
      </c>
      <c r="G12" s="121">
        <f t="shared" si="1"/>
        <v>0</v>
      </c>
      <c r="H12" s="15"/>
      <c r="I12" s="121">
        <f t="shared" si="2"/>
        <v>0</v>
      </c>
      <c r="J12" s="121">
        <f t="shared" si="2"/>
        <v>0</v>
      </c>
      <c r="K12" s="121">
        <f t="shared" si="3"/>
        <v>0</v>
      </c>
      <c r="L12" s="121">
        <f t="shared" si="3"/>
        <v>0</v>
      </c>
      <c r="M12" s="1"/>
      <c r="N12" s="20"/>
      <c r="O12" s="20"/>
      <c r="P12" s="20"/>
      <c r="Q12" s="20"/>
      <c r="R12" s="20"/>
      <c r="S12" s="20"/>
      <c r="T12" s="20"/>
    </row>
    <row r="13" spans="2:20" ht="20.100000000000001" customHeight="1" x14ac:dyDescent="0.3">
      <c r="B13" s="1"/>
      <c r="C13" s="13" t="s">
        <v>153</v>
      </c>
      <c r="D13" s="121">
        <f t="shared" si="0"/>
        <v>0</v>
      </c>
      <c r="E13" s="121">
        <f t="shared" si="0"/>
        <v>0</v>
      </c>
      <c r="F13" s="121">
        <f t="shared" si="1"/>
        <v>0</v>
      </c>
      <c r="G13" s="121">
        <f t="shared" si="1"/>
        <v>0</v>
      </c>
      <c r="H13" s="15"/>
      <c r="I13" s="121">
        <f t="shared" si="2"/>
        <v>0</v>
      </c>
      <c r="J13" s="121">
        <f t="shared" si="2"/>
        <v>0</v>
      </c>
      <c r="K13" s="121">
        <f t="shared" si="3"/>
        <v>0</v>
      </c>
      <c r="L13" s="121">
        <f t="shared" si="3"/>
        <v>0</v>
      </c>
      <c r="M13" s="1"/>
      <c r="N13" s="20"/>
      <c r="O13" s="20"/>
      <c r="P13" s="20"/>
      <c r="Q13" s="20"/>
      <c r="R13" s="20"/>
      <c r="S13" s="20"/>
      <c r="T13" s="20"/>
    </row>
    <row r="14" spans="2:20" ht="20.100000000000001" customHeight="1" x14ac:dyDescent="0.3">
      <c r="B14" s="1"/>
      <c r="C14" s="16" t="s">
        <v>154</v>
      </c>
      <c r="D14" s="121">
        <f t="shared" si="0"/>
        <v>0</v>
      </c>
      <c r="E14" s="121">
        <f t="shared" si="0"/>
        <v>0</v>
      </c>
      <c r="F14" s="121">
        <f t="shared" si="1"/>
        <v>0</v>
      </c>
      <c r="G14" s="121">
        <f t="shared" si="1"/>
        <v>0</v>
      </c>
      <c r="H14" s="15"/>
      <c r="I14" s="121">
        <f t="shared" si="2"/>
        <v>0</v>
      </c>
      <c r="J14" s="121">
        <f t="shared" si="2"/>
        <v>0</v>
      </c>
      <c r="K14" s="121">
        <f t="shared" si="3"/>
        <v>0</v>
      </c>
      <c r="L14" s="121">
        <f t="shared" si="3"/>
        <v>0</v>
      </c>
      <c r="M14" s="1"/>
      <c r="N14" s="208" t="s">
        <v>106</v>
      </c>
      <c r="O14" s="208"/>
      <c r="P14" s="208"/>
      <c r="Q14" s="208"/>
      <c r="R14" s="208"/>
      <c r="S14" s="208"/>
      <c r="T14" s="208"/>
    </row>
    <row r="15" spans="2:20" ht="20.100000000000001" customHeight="1" x14ac:dyDescent="0.3">
      <c r="B15" s="1"/>
      <c r="C15" s="16" t="s">
        <v>168</v>
      </c>
      <c r="D15" s="121">
        <f t="shared" si="0"/>
        <v>0</v>
      </c>
      <c r="E15" s="121">
        <f t="shared" si="0"/>
        <v>0</v>
      </c>
      <c r="F15" s="121">
        <f t="shared" si="1"/>
        <v>0</v>
      </c>
      <c r="G15" s="121">
        <f t="shared" si="1"/>
        <v>0</v>
      </c>
      <c r="H15" s="15"/>
      <c r="I15" s="121">
        <f t="shared" si="2"/>
        <v>0</v>
      </c>
      <c r="J15" s="121">
        <f t="shared" si="2"/>
        <v>0</v>
      </c>
      <c r="K15" s="121">
        <f t="shared" si="3"/>
        <v>0</v>
      </c>
      <c r="L15" s="121">
        <f t="shared" si="3"/>
        <v>0</v>
      </c>
      <c r="M15" s="1"/>
      <c r="N15" s="103"/>
      <c r="O15" s="103"/>
      <c r="P15" s="103"/>
      <c r="Q15" s="103"/>
      <c r="R15" s="103"/>
      <c r="S15" s="103"/>
      <c r="T15" s="103"/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96" t="s">
        <v>106</v>
      </c>
      <c r="O16" s="96" t="s">
        <v>88</v>
      </c>
      <c r="P16" s="97" t="s">
        <v>89</v>
      </c>
      <c r="Q16" s="97" t="s">
        <v>90</v>
      </c>
      <c r="R16" s="97" t="s">
        <v>91</v>
      </c>
      <c r="S16" s="97" t="s">
        <v>92</v>
      </c>
      <c r="T16" s="97" t="s">
        <v>93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202" t="s">
        <v>94</v>
      </c>
      <c r="O17" s="98" t="s">
        <v>95</v>
      </c>
      <c r="P17" s="99">
        <v>5239.5713363412488</v>
      </c>
      <c r="Q17" s="99">
        <v>976.98964705561684</v>
      </c>
      <c r="R17" s="99">
        <v>486.12631402478485</v>
      </c>
      <c r="S17" s="99">
        <v>1.91</v>
      </c>
      <c r="T17" s="99">
        <v>1465.0259610804017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202"/>
      <c r="O18" s="98" t="s">
        <v>96</v>
      </c>
      <c r="P18" s="99">
        <v>3846.1800286220714</v>
      </c>
      <c r="Q18" s="99">
        <v>250.70830191258466</v>
      </c>
      <c r="R18" s="99">
        <v>927.6745940595282</v>
      </c>
      <c r="S18" s="99">
        <v>127.95</v>
      </c>
      <c r="T18" s="99">
        <v>1306.332895972113</v>
      </c>
    </row>
    <row r="19" spans="2:20" ht="20.100000000000001" customHeight="1" x14ac:dyDescent="0.3">
      <c r="B19" s="1"/>
      <c r="C19" s="175"/>
      <c r="D19" s="175"/>
      <c r="E19" s="147" t="s">
        <v>7</v>
      </c>
      <c r="F19" s="147" t="s">
        <v>8</v>
      </c>
      <c r="G19" s="147" t="s">
        <v>9</v>
      </c>
      <c r="H19" s="9"/>
      <c r="I19" s="18" t="s">
        <v>10</v>
      </c>
      <c r="J19" s="147" t="s">
        <v>7</v>
      </c>
      <c r="K19" s="147" t="s">
        <v>8</v>
      </c>
      <c r="L19" s="147" t="s">
        <v>9</v>
      </c>
      <c r="N19" s="202" t="s">
        <v>97</v>
      </c>
      <c r="O19" s="98" t="s">
        <v>95</v>
      </c>
      <c r="P19" s="99">
        <v>5239.5713363412488</v>
      </c>
      <c r="Q19" s="99">
        <v>981.35482503311562</v>
      </c>
      <c r="R19" s="99">
        <v>488.29832054159783</v>
      </c>
      <c r="S19" s="99">
        <v>1.91</v>
      </c>
      <c r="T19" s="99">
        <v>1471.5631455747136</v>
      </c>
    </row>
    <row r="20" spans="2:20" ht="20.100000000000001" customHeight="1" x14ac:dyDescent="0.3">
      <c r="B20" s="21"/>
      <c r="C20" s="13" t="s">
        <v>11</v>
      </c>
      <c r="D20" s="121">
        <f>+I20-(I20*$L$103)</f>
        <v>5588.0020000000004</v>
      </c>
      <c r="E20" s="121">
        <f>+J20-(J20*$L$107)</f>
        <v>981.2320000000002</v>
      </c>
      <c r="F20" s="121">
        <f>+K20</f>
        <v>1226.5400000000002</v>
      </c>
      <c r="G20" s="121">
        <f>+L20</f>
        <v>1226.5400000000002</v>
      </c>
      <c r="H20" s="15"/>
      <c r="I20" s="121">
        <v>6574.12</v>
      </c>
      <c r="J20" s="121">
        <v>1226.5400000000002</v>
      </c>
      <c r="K20" s="121">
        <v>1226.5400000000002</v>
      </c>
      <c r="L20" s="121">
        <v>1226.5400000000002</v>
      </c>
      <c r="N20" s="202"/>
      <c r="O20" s="98" t="s">
        <v>96</v>
      </c>
      <c r="P20" s="99">
        <v>3846.1800286220714</v>
      </c>
      <c r="Q20" s="99">
        <v>252.11060684620904</v>
      </c>
      <c r="R20" s="99">
        <v>932.86342366797601</v>
      </c>
      <c r="S20" s="99">
        <v>127.95</v>
      </c>
      <c r="T20" s="99">
        <v>1312.924030514185</v>
      </c>
    </row>
    <row r="21" spans="2:20" ht="20.100000000000001" customHeight="1" x14ac:dyDescent="0.3">
      <c r="B21" s="21"/>
      <c r="C21" s="13" t="s">
        <v>12</v>
      </c>
      <c r="D21" s="121">
        <f t="shared" ref="D21:E25" si="4">+I21-(I21*$L$107)</f>
        <v>0</v>
      </c>
      <c r="E21" s="121">
        <f t="shared" si="4"/>
        <v>0</v>
      </c>
      <c r="F21" s="121">
        <f t="shared" ref="F21:G25" si="5">+K21</f>
        <v>0</v>
      </c>
      <c r="G21" s="121">
        <f t="shared" si="5"/>
        <v>0</v>
      </c>
      <c r="H21" s="15"/>
      <c r="I21" s="121"/>
      <c r="J21" s="121"/>
      <c r="K21" s="121"/>
      <c r="L21" s="121"/>
      <c r="N21" s="202" t="s">
        <v>98</v>
      </c>
      <c r="O21" s="98" t="s">
        <v>95</v>
      </c>
      <c r="P21" s="99">
        <v>5239.5713363412488</v>
      </c>
      <c r="Q21" s="99">
        <v>985.73950657324951</v>
      </c>
      <c r="R21" s="99">
        <v>490.48003155737121</v>
      </c>
      <c r="S21" s="99">
        <v>1.91</v>
      </c>
      <c r="T21" s="99">
        <v>1478.1295381306209</v>
      </c>
    </row>
    <row r="22" spans="2:20" ht="20.100000000000001" customHeight="1" x14ac:dyDescent="0.3">
      <c r="B22" s="21"/>
      <c r="C22" s="13" t="s">
        <v>152</v>
      </c>
      <c r="D22" s="121">
        <f t="shared" si="4"/>
        <v>0</v>
      </c>
      <c r="E22" s="121">
        <f t="shared" si="4"/>
        <v>0</v>
      </c>
      <c r="F22" s="121">
        <f t="shared" si="5"/>
        <v>0</v>
      </c>
      <c r="G22" s="121">
        <f t="shared" si="5"/>
        <v>0</v>
      </c>
      <c r="H22" s="15"/>
      <c r="I22" s="121"/>
      <c r="J22" s="121"/>
      <c r="K22" s="121"/>
      <c r="L22" s="121"/>
      <c r="N22" s="202"/>
      <c r="O22" s="98" t="s">
        <v>96</v>
      </c>
      <c r="P22" s="99">
        <v>3846.1800286220714</v>
      </c>
      <c r="Q22" s="99">
        <v>253.52075539375397</v>
      </c>
      <c r="R22" s="99">
        <v>938.08127633351501</v>
      </c>
      <c r="S22" s="99">
        <v>127.95</v>
      </c>
      <c r="T22" s="99">
        <v>1319.552031727269</v>
      </c>
    </row>
    <row r="23" spans="2:20" ht="20.100000000000001" customHeight="1" x14ac:dyDescent="0.3">
      <c r="B23" s="21"/>
      <c r="C23" s="13" t="s">
        <v>153</v>
      </c>
      <c r="D23" s="121">
        <f t="shared" si="4"/>
        <v>0</v>
      </c>
      <c r="E23" s="121">
        <f t="shared" si="4"/>
        <v>0</v>
      </c>
      <c r="F23" s="121">
        <f t="shared" si="5"/>
        <v>0</v>
      </c>
      <c r="G23" s="121">
        <f t="shared" si="5"/>
        <v>0</v>
      </c>
      <c r="H23" s="15"/>
      <c r="I23" s="121"/>
      <c r="J23" s="121"/>
      <c r="K23" s="121"/>
      <c r="L23" s="121"/>
      <c r="N23" s="202" t="s">
        <v>99</v>
      </c>
      <c r="O23" s="98" t="s">
        <v>95</v>
      </c>
      <c r="P23" s="99">
        <v>5239.5713363412488</v>
      </c>
      <c r="Q23" s="99">
        <v>990.14377881770145</v>
      </c>
      <c r="R23" s="99">
        <v>492.67149043168951</v>
      </c>
      <c r="S23" s="99">
        <v>1.91</v>
      </c>
      <c r="T23" s="99">
        <v>1484.725269249391</v>
      </c>
    </row>
    <row r="24" spans="2:20" ht="20.100000000000001" customHeight="1" x14ac:dyDescent="0.3">
      <c r="B24" s="21"/>
      <c r="C24" s="16" t="s">
        <v>154</v>
      </c>
      <c r="D24" s="121">
        <f t="shared" si="4"/>
        <v>0</v>
      </c>
      <c r="E24" s="121">
        <f t="shared" si="4"/>
        <v>0</v>
      </c>
      <c r="F24" s="121">
        <f t="shared" si="5"/>
        <v>0</v>
      </c>
      <c r="G24" s="121">
        <f t="shared" si="5"/>
        <v>0</v>
      </c>
      <c r="H24" s="15"/>
      <c r="I24" s="121"/>
      <c r="J24" s="121"/>
      <c r="K24" s="121"/>
      <c r="L24" s="121"/>
      <c r="N24" s="202"/>
      <c r="O24" s="98" t="s">
        <v>96</v>
      </c>
      <c r="P24" s="99">
        <v>3846.1800286220714</v>
      </c>
      <c r="Q24" s="99">
        <v>254.93879142747414</v>
      </c>
      <c r="R24" s="99">
        <v>943.32831439291613</v>
      </c>
      <c r="S24" s="99">
        <v>127.95</v>
      </c>
      <c r="T24" s="99">
        <v>1326.2171058203903</v>
      </c>
    </row>
    <row r="25" spans="2:20" ht="20.100000000000001" customHeight="1" x14ac:dyDescent="0.3">
      <c r="B25" s="21"/>
      <c r="C25" s="16" t="s">
        <v>168</v>
      </c>
      <c r="D25" s="121">
        <f t="shared" si="4"/>
        <v>0</v>
      </c>
      <c r="E25" s="121">
        <f t="shared" si="4"/>
        <v>0</v>
      </c>
      <c r="F25" s="121">
        <f t="shared" si="5"/>
        <v>0</v>
      </c>
      <c r="G25" s="121">
        <f t="shared" si="5"/>
        <v>0</v>
      </c>
      <c r="H25" s="15"/>
      <c r="I25" s="121"/>
      <c r="J25" s="121"/>
      <c r="K25" s="121"/>
      <c r="L25" s="121"/>
      <c r="N25" s="20"/>
      <c r="O25" s="20"/>
      <c r="P25" s="20"/>
      <c r="Q25" s="20"/>
      <c r="R25" s="20"/>
      <c r="S25" s="20"/>
      <c r="T25" s="20"/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N26" s="20"/>
      <c r="O26" s="20"/>
      <c r="P26" s="20"/>
      <c r="Q26" s="20"/>
      <c r="R26" s="20"/>
      <c r="S26" s="20"/>
      <c r="T26" s="20"/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N27" s="20"/>
      <c r="O27" s="20"/>
      <c r="P27" s="20"/>
      <c r="Q27" s="20"/>
      <c r="R27" s="20"/>
      <c r="S27" s="20"/>
      <c r="T27" s="20"/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N28" s="208" t="s">
        <v>107</v>
      </c>
      <c r="O28" s="208"/>
      <c r="P28" s="208"/>
      <c r="Q28" s="208"/>
      <c r="R28" s="208"/>
      <c r="S28" s="208"/>
      <c r="T28" s="208"/>
    </row>
    <row r="29" spans="2:20" ht="20.100000000000001" customHeight="1" x14ac:dyDescent="0.3">
      <c r="B29" s="1"/>
      <c r="C29" s="175"/>
      <c r="D29" s="175"/>
      <c r="E29" s="147" t="s">
        <v>7</v>
      </c>
      <c r="F29" s="147" t="s">
        <v>8</v>
      </c>
      <c r="G29" s="147" t="s">
        <v>9</v>
      </c>
      <c r="H29" s="9"/>
      <c r="I29" s="175"/>
      <c r="J29" s="147" t="s">
        <v>7</v>
      </c>
      <c r="K29" s="147" t="s">
        <v>8</v>
      </c>
      <c r="L29" s="147" t="s">
        <v>9</v>
      </c>
      <c r="N29" s="103"/>
      <c r="O29" s="103"/>
      <c r="P29" s="103"/>
      <c r="Q29" s="103"/>
      <c r="R29" s="103"/>
      <c r="S29" s="103"/>
      <c r="T29" s="103"/>
    </row>
    <row r="30" spans="2:20" ht="20.100000000000001" customHeight="1" x14ac:dyDescent="0.3">
      <c r="B30" s="1"/>
      <c r="C30" s="13" t="s">
        <v>11</v>
      </c>
      <c r="D30" s="121">
        <f>+I20+(I20*$M$109)</f>
        <v>9861.18</v>
      </c>
      <c r="E30" s="121">
        <f t="shared" ref="E30:G35" si="6">+J20+(J20*$M$109)</f>
        <v>1839.8100000000004</v>
      </c>
      <c r="F30" s="121">
        <f t="shared" si="6"/>
        <v>1839.8100000000004</v>
      </c>
      <c r="G30" s="121">
        <f t="shared" si="6"/>
        <v>1839.8100000000004</v>
      </c>
      <c r="H30" s="15"/>
      <c r="I30" s="121">
        <f>+I20+(I20*$M$110)</f>
        <v>10518.592000000001</v>
      </c>
      <c r="J30" s="121">
        <f t="shared" ref="J30:L30" si="7">+J20+(J20*$M$110)</f>
        <v>1962.4640000000004</v>
      </c>
      <c r="K30" s="121">
        <f t="shared" si="7"/>
        <v>1962.4640000000004</v>
      </c>
      <c r="L30" s="121">
        <f t="shared" si="7"/>
        <v>1962.4640000000004</v>
      </c>
      <c r="N30" s="96" t="s">
        <v>106</v>
      </c>
      <c r="O30" s="96" t="s">
        <v>88</v>
      </c>
      <c r="P30" s="97" t="s">
        <v>89</v>
      </c>
      <c r="Q30" s="97" t="s">
        <v>90</v>
      </c>
      <c r="R30" s="97" t="s">
        <v>91</v>
      </c>
      <c r="S30" s="97" t="s">
        <v>92</v>
      </c>
      <c r="T30" s="97" t="s">
        <v>93</v>
      </c>
    </row>
    <row r="31" spans="2:20" ht="20.100000000000001" customHeight="1" x14ac:dyDescent="0.3">
      <c r="B31" s="1"/>
      <c r="C31" s="13" t="s">
        <v>12</v>
      </c>
      <c r="D31" s="121">
        <f t="shared" ref="D31:D35" si="8">+I21+(I21*$M$109)</f>
        <v>0</v>
      </c>
      <c r="E31" s="121">
        <f t="shared" si="6"/>
        <v>0</v>
      </c>
      <c r="F31" s="121">
        <f t="shared" si="6"/>
        <v>0</v>
      </c>
      <c r="G31" s="121">
        <f t="shared" si="6"/>
        <v>0</v>
      </c>
      <c r="H31" s="15"/>
      <c r="I31" s="121">
        <f t="shared" ref="I31:L35" si="9">+I21+(I21*$M$110)</f>
        <v>0</v>
      </c>
      <c r="J31" s="121">
        <f t="shared" si="9"/>
        <v>0</v>
      </c>
      <c r="K31" s="121">
        <f t="shared" si="9"/>
        <v>0</v>
      </c>
      <c r="L31" s="121">
        <f t="shared" si="9"/>
        <v>0</v>
      </c>
      <c r="N31" s="202" t="s">
        <v>94</v>
      </c>
      <c r="O31" s="98" t="s">
        <v>95</v>
      </c>
      <c r="P31" s="99">
        <v>5416.1448903759492</v>
      </c>
      <c r="Q31" s="99">
        <v>1009.9141981613911</v>
      </c>
      <c r="R31" s="99">
        <v>502.50877080742009</v>
      </c>
      <c r="S31" s="99">
        <v>1.91</v>
      </c>
      <c r="T31" s="99">
        <v>1514.3329689688114</v>
      </c>
    </row>
    <row r="32" spans="2:20" ht="20.100000000000001" customHeight="1" x14ac:dyDescent="0.3">
      <c r="B32" s="1"/>
      <c r="C32" s="13" t="s">
        <v>152</v>
      </c>
      <c r="D32" s="121">
        <f t="shared" si="8"/>
        <v>0</v>
      </c>
      <c r="E32" s="121">
        <f t="shared" si="6"/>
        <v>0</v>
      </c>
      <c r="F32" s="121">
        <f t="shared" si="6"/>
        <v>0</v>
      </c>
      <c r="G32" s="121">
        <f t="shared" si="6"/>
        <v>0</v>
      </c>
      <c r="H32" s="15"/>
      <c r="I32" s="121">
        <f t="shared" si="9"/>
        <v>0</v>
      </c>
      <c r="J32" s="121">
        <f t="shared" si="9"/>
        <v>0</v>
      </c>
      <c r="K32" s="121">
        <f t="shared" si="9"/>
        <v>0</v>
      </c>
      <c r="L32" s="121">
        <f t="shared" si="9"/>
        <v>0</v>
      </c>
      <c r="N32" s="202"/>
      <c r="O32" s="98" t="s">
        <v>96</v>
      </c>
      <c r="P32" s="99">
        <v>3975.7962955866351</v>
      </c>
      <c r="Q32" s="99">
        <v>259.15717168703878</v>
      </c>
      <c r="R32" s="99">
        <v>958.93722787933427</v>
      </c>
      <c r="S32" s="99">
        <v>127.95</v>
      </c>
      <c r="T32" s="99">
        <v>1346.0443995663732</v>
      </c>
    </row>
    <row r="33" spans="2:20" ht="20.100000000000001" customHeight="1" x14ac:dyDescent="0.3">
      <c r="B33" s="1"/>
      <c r="C33" s="13" t="s">
        <v>153</v>
      </c>
      <c r="D33" s="121">
        <f t="shared" si="8"/>
        <v>0</v>
      </c>
      <c r="E33" s="121">
        <f t="shared" si="6"/>
        <v>0</v>
      </c>
      <c r="F33" s="121">
        <f t="shared" si="6"/>
        <v>0</v>
      </c>
      <c r="G33" s="121">
        <f t="shared" si="6"/>
        <v>0</v>
      </c>
      <c r="H33" s="15"/>
      <c r="I33" s="121">
        <f t="shared" si="9"/>
        <v>0</v>
      </c>
      <c r="J33" s="121">
        <f t="shared" si="9"/>
        <v>0</v>
      </c>
      <c r="K33" s="121">
        <f t="shared" si="9"/>
        <v>0</v>
      </c>
      <c r="L33" s="121">
        <f t="shared" si="9"/>
        <v>0</v>
      </c>
      <c r="N33" s="202" t="s">
        <v>97</v>
      </c>
      <c r="O33" s="98" t="s">
        <v>95</v>
      </c>
      <c r="P33" s="99">
        <v>5416.1448903759492</v>
      </c>
      <c r="Q33" s="99">
        <v>1014.4264826367316</v>
      </c>
      <c r="R33" s="99">
        <v>504.7539739438497</v>
      </c>
      <c r="S33" s="99">
        <v>1.91</v>
      </c>
      <c r="T33" s="99">
        <v>1521.0904565805815</v>
      </c>
    </row>
    <row r="34" spans="2:20" ht="20.100000000000001" customHeight="1" x14ac:dyDescent="0.3">
      <c r="B34" s="1"/>
      <c r="C34" s="16" t="s">
        <v>154</v>
      </c>
      <c r="D34" s="121">
        <f t="shared" si="8"/>
        <v>0</v>
      </c>
      <c r="E34" s="121">
        <f t="shared" si="6"/>
        <v>0</v>
      </c>
      <c r="F34" s="121">
        <f t="shared" si="6"/>
        <v>0</v>
      </c>
      <c r="G34" s="121">
        <f t="shared" si="6"/>
        <v>0</v>
      </c>
      <c r="H34" s="15"/>
      <c r="I34" s="121">
        <f t="shared" si="9"/>
        <v>0</v>
      </c>
      <c r="J34" s="121">
        <f t="shared" si="9"/>
        <v>0</v>
      </c>
      <c r="K34" s="121">
        <f t="shared" si="9"/>
        <v>0</v>
      </c>
      <c r="L34" s="121">
        <f t="shared" si="9"/>
        <v>0</v>
      </c>
      <c r="N34" s="202"/>
      <c r="O34" s="98" t="s">
        <v>96</v>
      </c>
      <c r="P34" s="99">
        <v>3975.7962955866351</v>
      </c>
      <c r="Q34" s="99">
        <v>260.60673429692628</v>
      </c>
      <c r="R34" s="99">
        <v>964.30092104558685</v>
      </c>
      <c r="S34" s="99">
        <v>127.95</v>
      </c>
      <c r="T34" s="99">
        <v>1352.8576553425132</v>
      </c>
    </row>
    <row r="35" spans="2:20" ht="20.100000000000001" customHeight="1" x14ac:dyDescent="0.3">
      <c r="B35" s="1"/>
      <c r="C35" s="16" t="s">
        <v>168</v>
      </c>
      <c r="D35" s="121">
        <f t="shared" si="8"/>
        <v>0</v>
      </c>
      <c r="E35" s="121">
        <f t="shared" si="6"/>
        <v>0</v>
      </c>
      <c r="F35" s="121">
        <f t="shared" si="6"/>
        <v>0</v>
      </c>
      <c r="G35" s="121">
        <f t="shared" si="6"/>
        <v>0</v>
      </c>
      <c r="H35" s="15"/>
      <c r="I35" s="121">
        <f t="shared" si="9"/>
        <v>0</v>
      </c>
      <c r="J35" s="121">
        <f t="shared" si="9"/>
        <v>0</v>
      </c>
      <c r="K35" s="121">
        <f t="shared" si="9"/>
        <v>0</v>
      </c>
      <c r="L35" s="121">
        <f t="shared" si="9"/>
        <v>0</v>
      </c>
      <c r="N35" s="202" t="s">
        <v>98</v>
      </c>
      <c r="O35" s="98" t="s">
        <v>95</v>
      </c>
      <c r="P35" s="99">
        <v>5416.1448903759492</v>
      </c>
      <c r="Q35" s="99">
        <v>1018.958927944768</v>
      </c>
      <c r="R35" s="99">
        <v>507.00920862085462</v>
      </c>
      <c r="S35" s="99">
        <v>1.91</v>
      </c>
      <c r="T35" s="99">
        <v>1527.8781365656228</v>
      </c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N36" s="202"/>
      <c r="O36" s="98" t="s">
        <v>96</v>
      </c>
      <c r="P36" s="99">
        <v>3975.7962955866351</v>
      </c>
      <c r="Q36" s="99">
        <v>262.06440485052349</v>
      </c>
      <c r="R36" s="99">
        <v>969.6946153459545</v>
      </c>
      <c r="S36" s="99">
        <v>127.95</v>
      </c>
      <c r="T36" s="99">
        <v>1359.7090201964781</v>
      </c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N37" s="202" t="s">
        <v>99</v>
      </c>
      <c r="O37" s="98" t="s">
        <v>95</v>
      </c>
      <c r="P37" s="99">
        <v>5416.1448903759492</v>
      </c>
      <c r="Q37" s="99">
        <v>1023.511624163858</v>
      </c>
      <c r="R37" s="99">
        <v>509.27451965923746</v>
      </c>
      <c r="S37" s="99">
        <v>1.91</v>
      </c>
      <c r="T37" s="99">
        <v>1534.6961438230956</v>
      </c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N38" s="202"/>
      <c r="O38" s="98" t="s">
        <v>96</v>
      </c>
      <c r="P38" s="99">
        <v>3975.7962955866351</v>
      </c>
      <c r="Q38" s="99">
        <v>263.53022869858</v>
      </c>
      <c r="R38" s="99">
        <v>975.11847858795738</v>
      </c>
      <c r="S38" s="99">
        <v>127.95</v>
      </c>
      <c r="T38" s="99">
        <v>1366.5987072865375</v>
      </c>
    </row>
    <row r="39" spans="2:20" ht="20.100000000000001" customHeight="1" x14ac:dyDescent="0.3">
      <c r="B39" s="1"/>
      <c r="C39" s="175"/>
      <c r="D39" s="175"/>
      <c r="E39" s="147" t="s">
        <v>7</v>
      </c>
      <c r="F39" s="147" t="s">
        <v>8</v>
      </c>
      <c r="G39" s="147" t="s">
        <v>9</v>
      </c>
      <c r="H39" s="9"/>
      <c r="I39" s="175"/>
      <c r="J39" s="147" t="s">
        <v>7</v>
      </c>
      <c r="K39" s="147" t="s">
        <v>8</v>
      </c>
      <c r="L39" s="147" t="s">
        <v>9</v>
      </c>
      <c r="N39" s="20"/>
      <c r="O39" s="20"/>
      <c r="P39" s="20"/>
      <c r="Q39" s="20"/>
      <c r="R39" s="20"/>
      <c r="S39" s="20"/>
      <c r="T39" s="20"/>
    </row>
    <row r="40" spans="2:20" ht="20.100000000000001" customHeight="1" x14ac:dyDescent="0.3">
      <c r="B40" s="1"/>
      <c r="C40" s="13" t="s">
        <v>11</v>
      </c>
      <c r="D40" s="121">
        <f>+D30</f>
        <v>9861.18</v>
      </c>
      <c r="E40" s="121">
        <f>+E30</f>
        <v>1839.8100000000004</v>
      </c>
      <c r="F40" s="121">
        <f>+F30</f>
        <v>1839.8100000000004</v>
      </c>
      <c r="G40" s="121">
        <f>+G30</f>
        <v>1839.8100000000004</v>
      </c>
      <c r="H40" s="15"/>
      <c r="I40" s="121">
        <f>+I20+(I20*$M$111)</f>
        <v>9203.768</v>
      </c>
      <c r="J40" s="121">
        <f t="shared" ref="J40:L40" si="10">+J20+(J20*$M$111)</f>
        <v>1717.1560000000004</v>
      </c>
      <c r="K40" s="121">
        <f t="shared" si="10"/>
        <v>1717.1560000000004</v>
      </c>
      <c r="L40" s="121">
        <f t="shared" si="10"/>
        <v>1717.1560000000004</v>
      </c>
      <c r="N40" s="20"/>
      <c r="O40" s="20"/>
      <c r="P40" s="20"/>
      <c r="Q40" s="20"/>
      <c r="R40" s="20"/>
      <c r="S40" s="20"/>
      <c r="T40" s="20"/>
    </row>
    <row r="41" spans="2:20" ht="20.100000000000001" customHeight="1" x14ac:dyDescent="0.3">
      <c r="B41" s="1"/>
      <c r="C41" s="13" t="s">
        <v>12</v>
      </c>
      <c r="D41" s="121">
        <f t="shared" ref="D41:G45" si="11">+D31</f>
        <v>0</v>
      </c>
      <c r="E41" s="121">
        <f t="shared" si="11"/>
        <v>0</v>
      </c>
      <c r="F41" s="121">
        <f t="shared" si="11"/>
        <v>0</v>
      </c>
      <c r="G41" s="121">
        <f t="shared" si="11"/>
        <v>0</v>
      </c>
      <c r="H41" s="15"/>
      <c r="I41" s="121">
        <f t="shared" ref="I41:L45" si="12">+I21+(I21*$M$111)</f>
        <v>0</v>
      </c>
      <c r="J41" s="121">
        <f t="shared" si="12"/>
        <v>0</v>
      </c>
      <c r="K41" s="121">
        <f t="shared" si="12"/>
        <v>0</v>
      </c>
      <c r="L41" s="121">
        <f t="shared" si="12"/>
        <v>0</v>
      </c>
      <c r="N41" s="20"/>
      <c r="O41" s="20"/>
      <c r="P41" s="20"/>
      <c r="Q41" s="20"/>
      <c r="R41" s="20"/>
      <c r="S41" s="20"/>
      <c r="T41" s="20"/>
    </row>
    <row r="42" spans="2:20" ht="20.100000000000001" customHeight="1" x14ac:dyDescent="0.3">
      <c r="B42" s="1"/>
      <c r="C42" s="13" t="s">
        <v>152</v>
      </c>
      <c r="D42" s="121">
        <f t="shared" si="11"/>
        <v>0</v>
      </c>
      <c r="E42" s="121">
        <f t="shared" si="11"/>
        <v>0</v>
      </c>
      <c r="F42" s="121">
        <f t="shared" si="11"/>
        <v>0</v>
      </c>
      <c r="G42" s="121">
        <f t="shared" si="11"/>
        <v>0</v>
      </c>
      <c r="H42" s="15"/>
      <c r="I42" s="121">
        <f t="shared" si="12"/>
        <v>0</v>
      </c>
      <c r="J42" s="121">
        <f t="shared" si="12"/>
        <v>0</v>
      </c>
      <c r="K42" s="121">
        <f t="shared" si="12"/>
        <v>0</v>
      </c>
      <c r="L42" s="121">
        <f t="shared" si="12"/>
        <v>0</v>
      </c>
      <c r="N42" s="20"/>
      <c r="O42" s="20"/>
      <c r="P42" s="20"/>
      <c r="Q42" s="20"/>
      <c r="R42" s="20"/>
      <c r="S42" s="20"/>
      <c r="T42" s="20"/>
    </row>
    <row r="43" spans="2:20" ht="20.100000000000001" customHeight="1" x14ac:dyDescent="0.3">
      <c r="B43" s="1"/>
      <c r="C43" s="13" t="s">
        <v>153</v>
      </c>
      <c r="D43" s="121">
        <f t="shared" si="11"/>
        <v>0</v>
      </c>
      <c r="E43" s="121">
        <f t="shared" si="11"/>
        <v>0</v>
      </c>
      <c r="F43" s="121">
        <f t="shared" si="11"/>
        <v>0</v>
      </c>
      <c r="G43" s="121">
        <f t="shared" si="11"/>
        <v>0</v>
      </c>
      <c r="H43" s="15"/>
      <c r="I43" s="121">
        <f t="shared" si="12"/>
        <v>0</v>
      </c>
      <c r="J43" s="121">
        <f t="shared" si="12"/>
        <v>0</v>
      </c>
      <c r="K43" s="121">
        <f t="shared" si="12"/>
        <v>0</v>
      </c>
      <c r="L43" s="121">
        <f t="shared" si="12"/>
        <v>0</v>
      </c>
      <c r="N43" s="20"/>
      <c r="O43" s="20"/>
      <c r="P43" s="20"/>
      <c r="Q43" s="20"/>
      <c r="R43" s="20"/>
      <c r="S43" s="20"/>
      <c r="T43" s="20"/>
    </row>
    <row r="44" spans="2:20" ht="20.100000000000001" customHeight="1" x14ac:dyDescent="0.3">
      <c r="B44" s="1"/>
      <c r="C44" s="16" t="s">
        <v>154</v>
      </c>
      <c r="D44" s="121">
        <f t="shared" si="11"/>
        <v>0</v>
      </c>
      <c r="E44" s="121">
        <f t="shared" si="11"/>
        <v>0</v>
      </c>
      <c r="F44" s="121">
        <f t="shared" si="11"/>
        <v>0</v>
      </c>
      <c r="G44" s="121">
        <f t="shared" si="11"/>
        <v>0</v>
      </c>
      <c r="H44" s="15"/>
      <c r="I44" s="121">
        <f t="shared" si="12"/>
        <v>0</v>
      </c>
      <c r="J44" s="121">
        <f t="shared" si="12"/>
        <v>0</v>
      </c>
      <c r="K44" s="121">
        <f t="shared" si="12"/>
        <v>0</v>
      </c>
      <c r="L44" s="121">
        <f t="shared" si="12"/>
        <v>0</v>
      </c>
      <c r="N44" s="20"/>
      <c r="O44" s="20"/>
      <c r="P44" s="20"/>
      <c r="Q44" s="20"/>
      <c r="R44" s="20"/>
      <c r="S44" s="20"/>
      <c r="T44" s="20"/>
    </row>
    <row r="45" spans="2:20" ht="20.100000000000001" customHeight="1" x14ac:dyDescent="0.3">
      <c r="B45" s="1"/>
      <c r="C45" s="16" t="s">
        <v>168</v>
      </c>
      <c r="D45" s="121">
        <f t="shared" si="11"/>
        <v>0</v>
      </c>
      <c r="E45" s="121">
        <f t="shared" si="11"/>
        <v>0</v>
      </c>
      <c r="F45" s="121">
        <f t="shared" si="11"/>
        <v>0</v>
      </c>
      <c r="G45" s="121">
        <f t="shared" si="11"/>
        <v>0</v>
      </c>
      <c r="H45" s="15"/>
      <c r="I45" s="121">
        <f t="shared" si="12"/>
        <v>0</v>
      </c>
      <c r="J45" s="121">
        <f t="shared" si="12"/>
        <v>0</v>
      </c>
      <c r="K45" s="121">
        <f t="shared" si="12"/>
        <v>0</v>
      </c>
      <c r="L45" s="121">
        <f t="shared" si="12"/>
        <v>0</v>
      </c>
      <c r="N45" s="20"/>
      <c r="O45" s="20"/>
      <c r="P45" s="20"/>
      <c r="Q45" s="20"/>
      <c r="R45" s="20"/>
      <c r="S45" s="20"/>
      <c r="T45" s="2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N46" s="20"/>
      <c r="O46" s="20"/>
      <c r="P46" s="20"/>
      <c r="Q46" s="20"/>
      <c r="R46" s="20"/>
      <c r="S46" s="20"/>
      <c r="T46" s="2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N47" s="20"/>
      <c r="O47" s="20"/>
      <c r="P47" s="20"/>
      <c r="Q47" s="20"/>
      <c r="R47" s="20"/>
      <c r="S47" s="20"/>
      <c r="T47" s="2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162</v>
      </c>
      <c r="J48" s="204"/>
      <c r="K48" s="204"/>
      <c r="L48" s="204"/>
      <c r="N48" s="20"/>
      <c r="O48" s="20"/>
      <c r="P48" s="20"/>
      <c r="Q48" s="20"/>
      <c r="R48" s="20"/>
      <c r="S48" s="20"/>
      <c r="T48" s="20"/>
    </row>
    <row r="49" spans="2:20" ht="20.100000000000001" customHeight="1" x14ac:dyDescent="0.3">
      <c r="B49" s="29"/>
      <c r="C49" s="175"/>
      <c r="D49" s="175"/>
      <c r="E49" s="147" t="s">
        <v>7</v>
      </c>
      <c r="F49" s="147" t="s">
        <v>8</v>
      </c>
      <c r="G49" s="147" t="s">
        <v>9</v>
      </c>
      <c r="H49" s="9"/>
      <c r="I49" s="204"/>
      <c r="J49" s="204"/>
      <c r="K49" s="204"/>
      <c r="L49" s="204"/>
      <c r="N49" s="20"/>
      <c r="O49" s="20"/>
      <c r="P49" s="20"/>
      <c r="Q49" s="20"/>
      <c r="R49" s="20"/>
      <c r="S49" s="20"/>
      <c r="T49" s="20"/>
    </row>
    <row r="50" spans="2:20" ht="20.100000000000001" customHeight="1" x14ac:dyDescent="0.3">
      <c r="B50" s="30"/>
      <c r="C50" s="13" t="s">
        <v>11</v>
      </c>
      <c r="D50" s="121">
        <f>+I20</f>
        <v>6574.12</v>
      </c>
      <c r="E50" s="121">
        <f>+J20</f>
        <v>1226.5400000000002</v>
      </c>
      <c r="F50" s="121">
        <f>+K20</f>
        <v>1226.5400000000002</v>
      </c>
      <c r="G50" s="121">
        <f>+L20</f>
        <v>1226.5400000000002</v>
      </c>
      <c r="H50" s="31"/>
      <c r="I50" s="204"/>
      <c r="J50" s="204"/>
      <c r="K50" s="204"/>
      <c r="L50" s="204"/>
      <c r="N50" s="20"/>
      <c r="O50" s="20"/>
      <c r="P50" s="20"/>
      <c r="Q50" s="20"/>
      <c r="R50" s="20"/>
      <c r="S50" s="20"/>
      <c r="T50" s="20"/>
    </row>
    <row r="51" spans="2:20" ht="20.100000000000001" customHeight="1" x14ac:dyDescent="0.3">
      <c r="B51" s="32"/>
      <c r="C51" s="13" t="s">
        <v>12</v>
      </c>
      <c r="D51" s="121">
        <f t="shared" ref="D51:G55" si="13">+I21</f>
        <v>0</v>
      </c>
      <c r="E51" s="121">
        <f t="shared" si="13"/>
        <v>0</v>
      </c>
      <c r="F51" s="121">
        <f t="shared" si="13"/>
        <v>0</v>
      </c>
      <c r="G51" s="121">
        <f t="shared" si="13"/>
        <v>0</v>
      </c>
      <c r="H51" s="15"/>
      <c r="I51" s="182"/>
      <c r="J51" s="182"/>
      <c r="K51" s="182"/>
      <c r="L51" s="182"/>
      <c r="N51" s="20"/>
      <c r="O51" s="20"/>
      <c r="P51" s="20"/>
      <c r="Q51" s="20"/>
      <c r="R51" s="20"/>
      <c r="S51" s="20"/>
      <c r="T51" s="20"/>
    </row>
    <row r="52" spans="2:20" ht="20.100000000000001" customHeight="1" x14ac:dyDescent="0.3">
      <c r="B52" s="33"/>
      <c r="C52" s="13" t="s">
        <v>152</v>
      </c>
      <c r="D52" s="121">
        <f t="shared" si="13"/>
        <v>0</v>
      </c>
      <c r="E52" s="121">
        <f t="shared" si="13"/>
        <v>0</v>
      </c>
      <c r="F52" s="121">
        <f t="shared" si="13"/>
        <v>0</v>
      </c>
      <c r="G52" s="121">
        <f t="shared" si="13"/>
        <v>0</v>
      </c>
      <c r="H52" s="15"/>
      <c r="I52" s="196"/>
      <c r="J52" s="196"/>
      <c r="K52" s="196"/>
      <c r="L52" s="196"/>
      <c r="N52" s="20"/>
      <c r="O52" s="20"/>
      <c r="P52" s="20"/>
      <c r="Q52" s="20"/>
      <c r="R52" s="20"/>
      <c r="S52" s="20"/>
      <c r="T52" s="20"/>
    </row>
    <row r="53" spans="2:20" ht="20.100000000000001" customHeight="1" x14ac:dyDescent="0.3">
      <c r="B53" s="9"/>
      <c r="C53" s="13" t="s">
        <v>153</v>
      </c>
      <c r="D53" s="121">
        <f t="shared" si="13"/>
        <v>0</v>
      </c>
      <c r="E53" s="121">
        <f t="shared" si="13"/>
        <v>0</v>
      </c>
      <c r="F53" s="121">
        <f t="shared" si="13"/>
        <v>0</v>
      </c>
      <c r="G53" s="121">
        <f t="shared" si="13"/>
        <v>0</v>
      </c>
      <c r="H53" s="15"/>
      <c r="I53" s="192" t="s">
        <v>20</v>
      </c>
      <c r="J53" s="192"/>
      <c r="K53" s="192"/>
      <c r="L53" s="192"/>
      <c r="N53" s="20"/>
      <c r="O53" s="20"/>
      <c r="P53" s="20"/>
      <c r="Q53" s="20"/>
      <c r="R53" s="20"/>
      <c r="S53" s="20"/>
      <c r="T53" s="20"/>
    </row>
    <row r="54" spans="2:20" ht="20.100000000000001" customHeight="1" x14ac:dyDescent="0.3">
      <c r="B54" s="21"/>
      <c r="C54" s="16" t="s">
        <v>154</v>
      </c>
      <c r="D54" s="121">
        <f t="shared" si="13"/>
        <v>0</v>
      </c>
      <c r="E54" s="121">
        <f t="shared" si="13"/>
        <v>0</v>
      </c>
      <c r="F54" s="121">
        <f t="shared" si="13"/>
        <v>0</v>
      </c>
      <c r="G54" s="121">
        <f t="shared" si="13"/>
        <v>0</v>
      </c>
      <c r="H54" s="15"/>
      <c r="I54" s="193" t="s">
        <v>21</v>
      </c>
      <c r="J54" s="193"/>
      <c r="K54" s="193"/>
      <c r="L54" s="193"/>
      <c r="N54" s="20"/>
      <c r="O54" s="20"/>
      <c r="P54" s="20"/>
      <c r="Q54" s="20"/>
      <c r="R54" s="20"/>
      <c r="S54" s="20"/>
      <c r="T54" s="20"/>
    </row>
    <row r="55" spans="2:20" ht="20.100000000000001" customHeight="1" x14ac:dyDescent="0.3">
      <c r="B55" s="21"/>
      <c r="C55" s="16" t="s">
        <v>168</v>
      </c>
      <c r="D55" s="121">
        <f t="shared" si="13"/>
        <v>0</v>
      </c>
      <c r="E55" s="121">
        <f t="shared" si="13"/>
        <v>0</v>
      </c>
      <c r="F55" s="121">
        <f t="shared" si="13"/>
        <v>0</v>
      </c>
      <c r="G55" s="121">
        <f t="shared" si="13"/>
        <v>0</v>
      </c>
      <c r="H55" s="15"/>
      <c r="N55" s="20"/>
      <c r="O55" s="20"/>
      <c r="P55" s="20"/>
      <c r="Q55" s="20"/>
      <c r="R55" s="20"/>
      <c r="S55" s="20"/>
      <c r="T55" s="20"/>
    </row>
    <row r="56" spans="2:20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N56" s="20"/>
      <c r="O56" s="20"/>
      <c r="P56" s="20"/>
      <c r="Q56" s="20"/>
      <c r="R56" s="20"/>
      <c r="S56" s="20"/>
      <c r="T56" s="20"/>
    </row>
    <row r="57" spans="2:20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N57" s="20"/>
      <c r="O57" s="20"/>
      <c r="P57" s="20"/>
      <c r="Q57" s="20"/>
      <c r="R57" s="20"/>
      <c r="S57" s="20"/>
      <c r="T57" s="20"/>
    </row>
    <row r="58" spans="2:20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N58" s="20"/>
      <c r="O58" s="20"/>
      <c r="P58" s="20"/>
      <c r="Q58" s="20"/>
      <c r="R58" s="20"/>
      <c r="S58" s="20"/>
      <c r="T58" s="20"/>
    </row>
    <row r="59" spans="2:20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N59" s="20"/>
      <c r="O59" s="20"/>
      <c r="P59" s="20"/>
      <c r="Q59" s="20"/>
      <c r="R59" s="20"/>
      <c r="S59" s="20"/>
      <c r="T59" s="20"/>
    </row>
    <row r="60" spans="2:20" ht="20.100000000000001" customHeight="1" x14ac:dyDescent="0.3">
      <c r="B60" s="1"/>
      <c r="C60" s="37"/>
      <c r="D60" s="122"/>
      <c r="E60" s="122"/>
      <c r="F60" s="122"/>
      <c r="G60" s="122"/>
      <c r="H60" s="122"/>
      <c r="I60" s="122"/>
      <c r="J60" s="122"/>
      <c r="K60" s="122"/>
      <c r="L60" s="122"/>
      <c r="N60" s="20"/>
      <c r="O60" s="20"/>
      <c r="P60" s="20"/>
      <c r="Q60" s="20"/>
      <c r="R60" s="20"/>
      <c r="S60" s="20"/>
      <c r="T60" s="20"/>
    </row>
    <row r="61" spans="2:20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N61" s="20"/>
      <c r="O61" s="20"/>
      <c r="P61" s="20"/>
      <c r="Q61" s="20"/>
      <c r="R61" s="20"/>
      <c r="S61" s="20"/>
      <c r="T61" s="20"/>
    </row>
    <row r="62" spans="2:20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N62" s="20"/>
      <c r="O62" s="20"/>
      <c r="P62" s="20"/>
      <c r="Q62" s="20"/>
      <c r="R62" s="20"/>
      <c r="S62" s="20"/>
      <c r="T62" s="20"/>
    </row>
    <row r="63" spans="2:20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N63" s="20"/>
      <c r="O63" s="20"/>
      <c r="P63" s="20"/>
      <c r="Q63" s="20"/>
      <c r="R63" s="20"/>
      <c r="S63" s="20"/>
      <c r="T63" s="20"/>
    </row>
    <row r="64" spans="2:20" ht="20.100000000000001" customHeight="1" x14ac:dyDescent="0.3">
      <c r="B64" s="1"/>
      <c r="C64" s="175"/>
      <c r="D64" s="175"/>
      <c r="E64" s="147" t="s">
        <v>7</v>
      </c>
      <c r="F64" s="147" t="s">
        <v>8</v>
      </c>
      <c r="G64" s="147" t="s">
        <v>9</v>
      </c>
      <c r="H64" s="9"/>
      <c r="I64" s="175"/>
      <c r="J64" s="147" t="s">
        <v>7</v>
      </c>
      <c r="K64" s="147" t="s">
        <v>8</v>
      </c>
      <c r="L64" s="147" t="s">
        <v>9</v>
      </c>
      <c r="N64" s="20"/>
      <c r="O64" s="20"/>
      <c r="P64" s="20"/>
      <c r="Q64" s="20"/>
      <c r="R64" s="20"/>
      <c r="S64" s="20"/>
      <c r="T64" s="20"/>
    </row>
    <row r="65" spans="2:20" ht="20.100000000000001" customHeight="1" x14ac:dyDescent="0.3">
      <c r="B65" s="1"/>
      <c r="C65" s="13" t="s">
        <v>11</v>
      </c>
      <c r="D65" s="121">
        <f>+I75-(I75*$M$101)</f>
        <v>1115.2980000000002</v>
      </c>
      <c r="E65" s="121">
        <f>+J75-(J75*$M$105)</f>
        <v>518.27700000000004</v>
      </c>
      <c r="F65" s="121">
        <f>+K75</f>
        <v>1727.59</v>
      </c>
      <c r="G65" s="121">
        <f>+L75</f>
        <v>1727.59</v>
      </c>
      <c r="H65" s="15"/>
      <c r="I65" s="121">
        <f>+I75-(I75*$M$102)</f>
        <v>2230.5959999999995</v>
      </c>
      <c r="J65" s="121">
        <f>+J75-(J75*$M$106)</f>
        <v>863.79499999999996</v>
      </c>
      <c r="K65" s="121">
        <f>+K75</f>
        <v>1727.59</v>
      </c>
      <c r="L65" s="121">
        <f>+L75</f>
        <v>1727.59</v>
      </c>
      <c r="N65" s="20"/>
      <c r="O65" s="20"/>
      <c r="P65" s="20"/>
      <c r="Q65" s="20"/>
      <c r="R65" s="20"/>
      <c r="S65" s="20"/>
      <c r="T65" s="20"/>
    </row>
    <row r="66" spans="2:20" ht="20.100000000000001" customHeight="1" x14ac:dyDescent="0.3">
      <c r="B66" s="1"/>
      <c r="C66" s="13" t="s">
        <v>12</v>
      </c>
      <c r="D66" s="121">
        <f t="shared" ref="D66:E70" si="14">+I76-(I76*$M$105)</f>
        <v>0</v>
      </c>
      <c r="E66" s="121">
        <f t="shared" si="14"/>
        <v>0</v>
      </c>
      <c r="F66" s="121">
        <f t="shared" ref="F66:G70" si="15">+K76</f>
        <v>0</v>
      </c>
      <c r="G66" s="121">
        <f t="shared" si="15"/>
        <v>0</v>
      </c>
      <c r="H66" s="15"/>
      <c r="I66" s="121">
        <f t="shared" ref="I66:J70" si="16">+I76-(I76*$M$106)</f>
        <v>0</v>
      </c>
      <c r="J66" s="121">
        <f t="shared" si="16"/>
        <v>0</v>
      </c>
      <c r="K66" s="121">
        <f t="shared" ref="K66:L70" si="17">+K76</f>
        <v>0</v>
      </c>
      <c r="L66" s="121">
        <f t="shared" si="17"/>
        <v>0</v>
      </c>
      <c r="N66" s="20"/>
      <c r="O66" s="20"/>
      <c r="P66" s="20"/>
      <c r="Q66" s="20"/>
      <c r="R66" s="20"/>
      <c r="S66" s="20"/>
      <c r="T66" s="20"/>
    </row>
    <row r="67" spans="2:20" ht="20.100000000000001" customHeight="1" x14ac:dyDescent="0.3">
      <c r="B67" s="1"/>
      <c r="C67" s="13" t="s">
        <v>152</v>
      </c>
      <c r="D67" s="121">
        <f t="shared" si="14"/>
        <v>0</v>
      </c>
      <c r="E67" s="121">
        <f t="shared" si="14"/>
        <v>0</v>
      </c>
      <c r="F67" s="121">
        <f t="shared" si="15"/>
        <v>0</v>
      </c>
      <c r="G67" s="121">
        <f t="shared" si="15"/>
        <v>0</v>
      </c>
      <c r="H67" s="15"/>
      <c r="I67" s="121">
        <f t="shared" si="16"/>
        <v>0</v>
      </c>
      <c r="J67" s="121">
        <f t="shared" si="16"/>
        <v>0</v>
      </c>
      <c r="K67" s="121">
        <f t="shared" si="17"/>
        <v>0</v>
      </c>
      <c r="L67" s="121">
        <f t="shared" si="17"/>
        <v>0</v>
      </c>
      <c r="N67" s="20"/>
      <c r="O67" s="20"/>
      <c r="P67" s="20"/>
      <c r="Q67" s="20"/>
      <c r="R67" s="20"/>
      <c r="S67" s="20"/>
      <c r="T67" s="20"/>
    </row>
    <row r="68" spans="2:20" ht="20.100000000000001" customHeight="1" x14ac:dyDescent="0.3">
      <c r="B68" s="1"/>
      <c r="C68" s="13" t="s">
        <v>153</v>
      </c>
      <c r="D68" s="121">
        <f t="shared" si="14"/>
        <v>0</v>
      </c>
      <c r="E68" s="121">
        <f t="shared" si="14"/>
        <v>0</v>
      </c>
      <c r="F68" s="121">
        <f t="shared" si="15"/>
        <v>0</v>
      </c>
      <c r="G68" s="121">
        <f t="shared" si="15"/>
        <v>0</v>
      </c>
      <c r="H68" s="15"/>
      <c r="I68" s="121">
        <f t="shared" si="16"/>
        <v>0</v>
      </c>
      <c r="J68" s="121">
        <f t="shared" si="16"/>
        <v>0</v>
      </c>
      <c r="K68" s="121">
        <f t="shared" si="17"/>
        <v>0</v>
      </c>
      <c r="L68" s="121">
        <f t="shared" si="17"/>
        <v>0</v>
      </c>
      <c r="N68" s="20"/>
      <c r="O68" s="20"/>
      <c r="P68" s="20"/>
      <c r="Q68" s="20"/>
      <c r="R68" s="20"/>
      <c r="S68" s="20"/>
      <c r="T68" s="20"/>
    </row>
    <row r="69" spans="2:20" ht="20.100000000000001" customHeight="1" x14ac:dyDescent="0.3">
      <c r="B69" s="1"/>
      <c r="C69" s="16" t="s">
        <v>154</v>
      </c>
      <c r="D69" s="121">
        <f t="shared" si="14"/>
        <v>0</v>
      </c>
      <c r="E69" s="121">
        <f t="shared" si="14"/>
        <v>0</v>
      </c>
      <c r="F69" s="121">
        <f t="shared" si="15"/>
        <v>0</v>
      </c>
      <c r="G69" s="121">
        <f t="shared" si="15"/>
        <v>0</v>
      </c>
      <c r="H69" s="15"/>
      <c r="I69" s="121">
        <f t="shared" si="16"/>
        <v>0</v>
      </c>
      <c r="J69" s="121">
        <f t="shared" si="16"/>
        <v>0</v>
      </c>
      <c r="K69" s="121">
        <f t="shared" si="17"/>
        <v>0</v>
      </c>
      <c r="L69" s="121">
        <f t="shared" si="17"/>
        <v>0</v>
      </c>
      <c r="N69" s="20"/>
      <c r="O69" s="20"/>
      <c r="P69" s="20"/>
      <c r="Q69" s="20"/>
      <c r="R69" s="20"/>
      <c r="S69" s="20"/>
      <c r="T69" s="20"/>
    </row>
    <row r="70" spans="2:20" ht="20.100000000000001" customHeight="1" x14ac:dyDescent="0.3">
      <c r="C70" s="16" t="s">
        <v>168</v>
      </c>
      <c r="D70" s="121">
        <f>+I80-(I80*$M$105)</f>
        <v>0</v>
      </c>
      <c r="E70" s="121">
        <f t="shared" si="14"/>
        <v>0</v>
      </c>
      <c r="F70" s="121">
        <f>+K80</f>
        <v>0</v>
      </c>
      <c r="G70" s="121">
        <f t="shared" si="15"/>
        <v>0</v>
      </c>
      <c r="H70" s="15"/>
      <c r="I70" s="121">
        <f t="shared" si="16"/>
        <v>0</v>
      </c>
      <c r="J70" s="121">
        <f t="shared" si="16"/>
        <v>0</v>
      </c>
      <c r="K70" s="121">
        <f t="shared" si="17"/>
        <v>0</v>
      </c>
      <c r="L70" s="121">
        <f t="shared" si="17"/>
        <v>0</v>
      </c>
      <c r="N70" s="20"/>
      <c r="O70" s="20"/>
      <c r="P70" s="20"/>
      <c r="Q70" s="20"/>
      <c r="R70" s="20"/>
      <c r="S70" s="20"/>
      <c r="T70" s="20"/>
    </row>
    <row r="71" spans="2:20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20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20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20" ht="20.100000000000001" customHeight="1" x14ac:dyDescent="0.3">
      <c r="C74" s="175"/>
      <c r="D74" s="175"/>
      <c r="E74" s="147" t="s">
        <v>7</v>
      </c>
      <c r="F74" s="147" t="s">
        <v>8</v>
      </c>
      <c r="G74" s="147" t="s">
        <v>9</v>
      </c>
      <c r="H74" s="9"/>
      <c r="I74" s="175"/>
      <c r="J74" s="147" t="s">
        <v>7</v>
      </c>
      <c r="K74" s="147" t="s">
        <v>8</v>
      </c>
      <c r="L74" s="147" t="s">
        <v>9</v>
      </c>
    </row>
    <row r="75" spans="2:20" ht="20.100000000000001" customHeight="1" x14ac:dyDescent="0.3">
      <c r="C75" s="13" t="s">
        <v>11</v>
      </c>
      <c r="D75" s="121">
        <f>+I75-(I75*$M$103)</f>
        <v>3160.011</v>
      </c>
      <c r="E75" s="121">
        <f>+J75-(J75*$M$107)</f>
        <v>1382.0719999999999</v>
      </c>
      <c r="F75" s="121">
        <f>+K75</f>
        <v>1727.59</v>
      </c>
      <c r="G75" s="121">
        <f>+L75</f>
        <v>1727.59</v>
      </c>
      <c r="H75" s="15"/>
      <c r="I75" s="121">
        <v>3717.66</v>
      </c>
      <c r="J75" s="121">
        <v>1727.59</v>
      </c>
      <c r="K75" s="121">
        <v>1727.59</v>
      </c>
      <c r="L75" s="121">
        <v>1727.59</v>
      </c>
    </row>
    <row r="76" spans="2:20" ht="20.100000000000001" customHeight="1" x14ac:dyDescent="0.3">
      <c r="C76" s="13" t="s">
        <v>12</v>
      </c>
      <c r="D76" s="121">
        <f t="shared" ref="D76:E80" si="18">+I76-(I76*$M$107)</f>
        <v>0</v>
      </c>
      <c r="E76" s="121">
        <f t="shared" si="18"/>
        <v>0</v>
      </c>
      <c r="F76" s="121">
        <f t="shared" ref="F76:G80" si="19">+K76</f>
        <v>0</v>
      </c>
      <c r="G76" s="121">
        <f t="shared" si="19"/>
        <v>0</v>
      </c>
      <c r="H76" s="15"/>
      <c r="I76" s="121"/>
      <c r="J76" s="121"/>
      <c r="K76" s="121"/>
      <c r="L76" s="121"/>
    </row>
    <row r="77" spans="2:20" ht="20.100000000000001" customHeight="1" x14ac:dyDescent="0.3">
      <c r="C77" s="13" t="s">
        <v>152</v>
      </c>
      <c r="D77" s="121">
        <f t="shared" si="18"/>
        <v>0</v>
      </c>
      <c r="E77" s="121">
        <f t="shared" si="18"/>
        <v>0</v>
      </c>
      <c r="F77" s="121">
        <f t="shared" si="19"/>
        <v>0</v>
      </c>
      <c r="G77" s="121">
        <f t="shared" si="19"/>
        <v>0</v>
      </c>
      <c r="H77" s="15"/>
      <c r="I77" s="121"/>
      <c r="J77" s="121"/>
      <c r="K77" s="121"/>
      <c r="L77" s="121"/>
    </row>
    <row r="78" spans="2:20" ht="20.100000000000001" customHeight="1" x14ac:dyDescent="0.3">
      <c r="C78" s="13" t="s">
        <v>153</v>
      </c>
      <c r="D78" s="121">
        <f t="shared" si="18"/>
        <v>0</v>
      </c>
      <c r="E78" s="121">
        <f t="shared" si="18"/>
        <v>0</v>
      </c>
      <c r="F78" s="121">
        <f t="shared" si="19"/>
        <v>0</v>
      </c>
      <c r="G78" s="121">
        <f t="shared" si="19"/>
        <v>0</v>
      </c>
      <c r="H78" s="15"/>
      <c r="I78" s="121"/>
      <c r="J78" s="121"/>
      <c r="K78" s="121"/>
      <c r="L78" s="121"/>
    </row>
    <row r="79" spans="2:20" ht="20.100000000000001" customHeight="1" x14ac:dyDescent="0.3">
      <c r="C79" s="16" t="s">
        <v>154</v>
      </c>
      <c r="D79" s="121">
        <f t="shared" si="18"/>
        <v>0</v>
      </c>
      <c r="E79" s="121">
        <f t="shared" si="18"/>
        <v>0</v>
      </c>
      <c r="F79" s="121">
        <f t="shared" si="19"/>
        <v>0</v>
      </c>
      <c r="G79" s="121">
        <f t="shared" si="19"/>
        <v>0</v>
      </c>
      <c r="H79" s="15"/>
      <c r="I79" s="121"/>
      <c r="J79" s="121"/>
      <c r="K79" s="121"/>
      <c r="L79" s="121"/>
    </row>
    <row r="80" spans="2:20" ht="20.100000000000001" customHeight="1" x14ac:dyDescent="0.3">
      <c r="C80" s="16" t="s">
        <v>168</v>
      </c>
      <c r="D80" s="121">
        <f t="shared" si="18"/>
        <v>0</v>
      </c>
      <c r="E80" s="121">
        <f t="shared" si="18"/>
        <v>0</v>
      </c>
      <c r="F80" s="121">
        <f t="shared" si="19"/>
        <v>0</v>
      </c>
      <c r="G80" s="121">
        <f t="shared" si="19"/>
        <v>0</v>
      </c>
      <c r="H80" s="15"/>
      <c r="I80" s="121"/>
      <c r="J80" s="121"/>
      <c r="K80" s="121"/>
      <c r="L80" s="121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147" t="s">
        <v>7</v>
      </c>
      <c r="F84" s="147" t="s">
        <v>8</v>
      </c>
      <c r="G84" s="147" t="s">
        <v>9</v>
      </c>
      <c r="H84" s="10"/>
      <c r="I84" s="177"/>
      <c r="J84" s="147" t="s">
        <v>7</v>
      </c>
      <c r="K84" s="147" t="s">
        <v>8</v>
      </c>
      <c r="L84" s="147" t="s">
        <v>9</v>
      </c>
    </row>
    <row r="85" spans="3:12" ht="20.100000000000001" customHeight="1" x14ac:dyDescent="0.3">
      <c r="C85" s="13" t="s">
        <v>11</v>
      </c>
      <c r="D85" s="121">
        <f>+I75+(I75*$M$109)</f>
        <v>5576.49</v>
      </c>
      <c r="E85" s="121">
        <f t="shared" ref="E85:G90" si="20">+J75+(J75*$M$109)</f>
        <v>2591.3849999999998</v>
      </c>
      <c r="F85" s="121">
        <f t="shared" si="20"/>
        <v>2591.3849999999998</v>
      </c>
      <c r="G85" s="121">
        <f t="shared" si="20"/>
        <v>2591.3849999999998</v>
      </c>
      <c r="H85" s="15"/>
      <c r="I85" s="121">
        <f>+I75+(I75*$M$111)</f>
        <v>5204.7240000000002</v>
      </c>
      <c r="J85" s="121">
        <f t="shared" ref="J85:L85" si="21">+J75+(J75*$M$111)</f>
        <v>2418.6260000000002</v>
      </c>
      <c r="K85" s="121">
        <f t="shared" si="21"/>
        <v>2418.6260000000002</v>
      </c>
      <c r="L85" s="121">
        <f t="shared" si="21"/>
        <v>2418.6260000000002</v>
      </c>
    </row>
    <row r="86" spans="3:12" ht="20.100000000000001" customHeight="1" x14ac:dyDescent="0.3">
      <c r="C86" s="13" t="s">
        <v>12</v>
      </c>
      <c r="D86" s="121">
        <f t="shared" ref="D86:D90" si="22">+I76+(I76*$M$109)</f>
        <v>0</v>
      </c>
      <c r="E86" s="121">
        <f t="shared" si="20"/>
        <v>0</v>
      </c>
      <c r="F86" s="121">
        <f t="shared" si="20"/>
        <v>0</v>
      </c>
      <c r="G86" s="121">
        <f t="shared" si="20"/>
        <v>0</v>
      </c>
      <c r="H86" s="15"/>
      <c r="I86" s="121">
        <f t="shared" ref="I86:L90" si="23">+I76+(I76*$M$111)</f>
        <v>0</v>
      </c>
      <c r="J86" s="121">
        <f t="shared" si="23"/>
        <v>0</v>
      </c>
      <c r="K86" s="121">
        <f t="shared" si="23"/>
        <v>0</v>
      </c>
      <c r="L86" s="121">
        <f t="shared" si="23"/>
        <v>0</v>
      </c>
    </row>
    <row r="87" spans="3:12" ht="20.100000000000001" customHeight="1" x14ac:dyDescent="0.3">
      <c r="C87" s="13" t="s">
        <v>152</v>
      </c>
      <c r="D87" s="121">
        <f t="shared" si="22"/>
        <v>0</v>
      </c>
      <c r="E87" s="121">
        <f t="shared" si="20"/>
        <v>0</v>
      </c>
      <c r="F87" s="121">
        <f t="shared" si="20"/>
        <v>0</v>
      </c>
      <c r="G87" s="121">
        <f t="shared" si="20"/>
        <v>0</v>
      </c>
      <c r="H87" s="15"/>
      <c r="I87" s="121">
        <f t="shared" si="23"/>
        <v>0</v>
      </c>
      <c r="J87" s="121">
        <f t="shared" si="23"/>
        <v>0</v>
      </c>
      <c r="K87" s="121">
        <f t="shared" si="23"/>
        <v>0</v>
      </c>
      <c r="L87" s="121">
        <f t="shared" si="23"/>
        <v>0</v>
      </c>
    </row>
    <row r="88" spans="3:12" ht="20.100000000000001" customHeight="1" x14ac:dyDescent="0.3">
      <c r="C88" s="13" t="s">
        <v>153</v>
      </c>
      <c r="D88" s="121">
        <f t="shared" si="22"/>
        <v>0</v>
      </c>
      <c r="E88" s="121">
        <f t="shared" si="20"/>
        <v>0</v>
      </c>
      <c r="F88" s="121">
        <f t="shared" si="20"/>
        <v>0</v>
      </c>
      <c r="G88" s="121">
        <f t="shared" si="20"/>
        <v>0</v>
      </c>
      <c r="H88" s="15"/>
      <c r="I88" s="121">
        <f t="shared" si="23"/>
        <v>0</v>
      </c>
      <c r="J88" s="121">
        <f t="shared" si="23"/>
        <v>0</v>
      </c>
      <c r="K88" s="121">
        <f t="shared" si="23"/>
        <v>0</v>
      </c>
      <c r="L88" s="121">
        <f t="shared" si="23"/>
        <v>0</v>
      </c>
    </row>
    <row r="89" spans="3:12" ht="20.100000000000001" customHeight="1" x14ac:dyDescent="0.3">
      <c r="C89" s="16" t="s">
        <v>154</v>
      </c>
      <c r="D89" s="121">
        <f t="shared" si="22"/>
        <v>0</v>
      </c>
      <c r="E89" s="121">
        <f t="shared" si="20"/>
        <v>0</v>
      </c>
      <c r="F89" s="121">
        <f t="shared" si="20"/>
        <v>0</v>
      </c>
      <c r="G89" s="121">
        <f t="shared" si="20"/>
        <v>0</v>
      </c>
      <c r="H89" s="15"/>
      <c r="I89" s="121">
        <f t="shared" si="23"/>
        <v>0</v>
      </c>
      <c r="J89" s="121">
        <f t="shared" si="23"/>
        <v>0</v>
      </c>
      <c r="K89" s="121">
        <f t="shared" si="23"/>
        <v>0</v>
      </c>
      <c r="L89" s="121">
        <f t="shared" si="23"/>
        <v>0</v>
      </c>
    </row>
    <row r="90" spans="3:12" ht="20.100000000000001" customHeight="1" x14ac:dyDescent="0.3">
      <c r="C90" s="16" t="s">
        <v>168</v>
      </c>
      <c r="D90" s="121">
        <f t="shared" si="22"/>
        <v>0</v>
      </c>
      <c r="E90" s="121">
        <f t="shared" si="20"/>
        <v>0</v>
      </c>
      <c r="F90" s="121">
        <f t="shared" si="20"/>
        <v>0</v>
      </c>
      <c r="G90" s="121">
        <f t="shared" si="20"/>
        <v>0</v>
      </c>
      <c r="H90" s="15"/>
      <c r="I90" s="121">
        <f t="shared" si="23"/>
        <v>0</v>
      </c>
      <c r="J90" s="121">
        <f t="shared" si="23"/>
        <v>0</v>
      </c>
      <c r="K90" s="121">
        <f t="shared" si="23"/>
        <v>0</v>
      </c>
      <c r="L90" s="121">
        <f t="shared" si="23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147" t="s">
        <v>7</v>
      </c>
      <c r="F94" s="147" t="s">
        <v>8</v>
      </c>
      <c r="G94" s="147" t="s">
        <v>9</v>
      </c>
      <c r="H94" s="9"/>
      <c r="L94" s="9"/>
    </row>
    <row r="95" spans="3:12" ht="20.100000000000001" customHeight="1" x14ac:dyDescent="0.3">
      <c r="C95" s="13" t="s">
        <v>11</v>
      </c>
      <c r="D95" s="121">
        <f>+I75+(I75*$M$110)</f>
        <v>5948.2559999999994</v>
      </c>
      <c r="E95" s="121">
        <f t="shared" ref="E95:G100" si="24">+J75+(J75*$M$110)</f>
        <v>2764.1439999999998</v>
      </c>
      <c r="F95" s="121">
        <f t="shared" si="24"/>
        <v>2764.1439999999998</v>
      </c>
      <c r="G95" s="121">
        <f t="shared" si="24"/>
        <v>2764.1439999999998</v>
      </c>
      <c r="H95" s="9"/>
    </row>
    <row r="96" spans="3:12" ht="20.100000000000001" customHeight="1" thickBot="1" x14ac:dyDescent="0.35">
      <c r="C96" s="13" t="s">
        <v>12</v>
      </c>
      <c r="D96" s="121">
        <f t="shared" ref="D96:D100" si="25">+I76+(I76*$M$110)</f>
        <v>0</v>
      </c>
      <c r="E96" s="121">
        <f t="shared" si="24"/>
        <v>0</v>
      </c>
      <c r="F96" s="121">
        <f t="shared" si="24"/>
        <v>0</v>
      </c>
      <c r="G96" s="121">
        <f t="shared" si="24"/>
        <v>0</v>
      </c>
      <c r="H96" s="9"/>
    </row>
    <row r="97" spans="2:13" ht="20.100000000000001" customHeight="1" x14ac:dyDescent="0.3">
      <c r="C97" s="13" t="s">
        <v>152</v>
      </c>
      <c r="D97" s="121">
        <f t="shared" si="25"/>
        <v>0</v>
      </c>
      <c r="E97" s="121">
        <f t="shared" si="24"/>
        <v>0</v>
      </c>
      <c r="F97" s="121">
        <f t="shared" si="24"/>
        <v>0</v>
      </c>
      <c r="G97" s="121">
        <f t="shared" si="24"/>
        <v>0</v>
      </c>
      <c r="H97" s="9"/>
      <c r="K97" s="224" t="s">
        <v>73</v>
      </c>
      <c r="L97" s="225"/>
      <c r="M97" s="226"/>
    </row>
    <row r="98" spans="2:13" ht="20.100000000000001" customHeight="1" x14ac:dyDescent="0.3">
      <c r="C98" s="13" t="s">
        <v>153</v>
      </c>
      <c r="D98" s="121">
        <f t="shared" si="25"/>
        <v>0</v>
      </c>
      <c r="E98" s="121">
        <f t="shared" si="24"/>
        <v>0</v>
      </c>
      <c r="F98" s="121">
        <f t="shared" si="24"/>
        <v>0</v>
      </c>
      <c r="G98" s="121">
        <f t="shared" si="24"/>
        <v>0</v>
      </c>
      <c r="H98" s="9"/>
      <c r="K98" s="229" t="s">
        <v>64</v>
      </c>
      <c r="L98" s="212"/>
      <c r="M98" s="230"/>
    </row>
    <row r="99" spans="2:13" ht="20.100000000000001" customHeight="1" x14ac:dyDescent="0.3">
      <c r="C99" s="16" t="s">
        <v>154</v>
      </c>
      <c r="D99" s="121">
        <f t="shared" si="25"/>
        <v>0</v>
      </c>
      <c r="E99" s="121">
        <f t="shared" si="24"/>
        <v>0</v>
      </c>
      <c r="F99" s="121">
        <f t="shared" si="24"/>
        <v>0</v>
      </c>
      <c r="G99" s="121">
        <f t="shared" si="24"/>
        <v>0</v>
      </c>
      <c r="H99" s="42"/>
      <c r="K99" s="231"/>
      <c r="L99" s="232"/>
      <c r="M99" s="233"/>
    </row>
    <row r="100" spans="2:13" ht="20.100000000000001" customHeight="1" x14ac:dyDescent="0.3">
      <c r="C100" s="16" t="s">
        <v>168</v>
      </c>
      <c r="D100" s="121">
        <f t="shared" si="25"/>
        <v>0</v>
      </c>
      <c r="E100" s="121">
        <f t="shared" si="24"/>
        <v>0</v>
      </c>
      <c r="F100" s="121">
        <f t="shared" si="24"/>
        <v>0</v>
      </c>
      <c r="G100" s="121">
        <f t="shared" si="24"/>
        <v>0</v>
      </c>
      <c r="H100" s="9"/>
      <c r="K100" s="135" t="s">
        <v>160</v>
      </c>
      <c r="L100" s="126" t="s">
        <v>47</v>
      </c>
      <c r="M100" s="136" t="s">
        <v>81</v>
      </c>
    </row>
    <row r="101" spans="2:13" ht="20.100000000000001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137" t="s">
        <v>45</v>
      </c>
      <c r="L101" s="48">
        <v>0.7</v>
      </c>
      <c r="M101" s="48">
        <v>0.7</v>
      </c>
    </row>
    <row r="102" spans="2:13" ht="20.100000000000001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37" t="s">
        <v>44</v>
      </c>
      <c r="L102" s="48">
        <v>0.4</v>
      </c>
      <c r="M102" s="48">
        <v>0.4</v>
      </c>
    </row>
    <row r="103" spans="2:13" ht="20.100000000000001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137" t="s">
        <v>43</v>
      </c>
      <c r="L103" s="48">
        <v>0.15</v>
      </c>
      <c r="M103" s="48">
        <v>0.15</v>
      </c>
    </row>
    <row r="104" spans="2:13" ht="20.100000000000001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135" t="s">
        <v>161</v>
      </c>
      <c r="L104" s="126" t="s">
        <v>47</v>
      </c>
      <c r="M104" s="136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137" t="s">
        <v>45</v>
      </c>
      <c r="L105" s="48">
        <v>0.7</v>
      </c>
      <c r="M105" s="13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137" t="s">
        <v>44</v>
      </c>
      <c r="L106" s="48">
        <v>0.5</v>
      </c>
      <c r="M106" s="138">
        <v>0.5</v>
      </c>
    </row>
    <row r="107" spans="2:13" ht="20.100000000000001" customHeight="1" x14ac:dyDescent="0.3">
      <c r="B107" s="9"/>
      <c r="C107" s="161" t="s">
        <v>31</v>
      </c>
      <c r="D107" s="162">
        <v>19.66</v>
      </c>
      <c r="E107" s="163"/>
      <c r="F107" s="163"/>
      <c r="G107" s="163"/>
      <c r="H107" s="163"/>
      <c r="I107" s="164"/>
      <c r="J107" s="46"/>
      <c r="K107" s="137" t="s">
        <v>43</v>
      </c>
      <c r="L107" s="48">
        <v>0.2</v>
      </c>
      <c r="M107" s="138">
        <v>0.2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27" t="s">
        <v>32</v>
      </c>
      <c r="L108" s="214"/>
      <c r="M108" s="228"/>
    </row>
    <row r="109" spans="2:13" ht="20.100000000000001" customHeight="1" x14ac:dyDescent="0.3">
      <c r="C109" s="171" t="s">
        <v>33</v>
      </c>
      <c r="D109" s="162">
        <v>123.84</v>
      </c>
      <c r="E109" s="163"/>
      <c r="F109" s="163"/>
      <c r="G109" s="163"/>
      <c r="H109" s="163"/>
      <c r="I109" s="164"/>
      <c r="K109" s="234" t="s">
        <v>42</v>
      </c>
      <c r="L109" s="222"/>
      <c r="M109" s="13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234" t="s">
        <v>41</v>
      </c>
      <c r="L110" s="222"/>
      <c r="M110" s="138">
        <v>0.6</v>
      </c>
    </row>
    <row r="111" spans="2:13" ht="20.100000000000001" customHeight="1" thickBot="1" x14ac:dyDescent="0.35">
      <c r="C111" s="49"/>
      <c r="K111" s="235" t="s">
        <v>34</v>
      </c>
      <c r="L111" s="236"/>
      <c r="M111" s="139">
        <v>0.4</v>
      </c>
    </row>
    <row r="112" spans="2:13" ht="20.100000000000001" customHeight="1" x14ac:dyDescent="0.3">
      <c r="D112" s="104"/>
    </row>
    <row r="113" spans="4:4" ht="20.100000000000001" customHeight="1" x14ac:dyDescent="0.3">
      <c r="D113" s="104"/>
    </row>
    <row r="114" spans="4:4" ht="20.100000000000001" customHeight="1" x14ac:dyDescent="0.3">
      <c r="D114" s="104"/>
    </row>
    <row r="115" spans="4:4" ht="20.100000000000001" customHeight="1" x14ac:dyDescent="0.3">
      <c r="D115" s="104"/>
    </row>
    <row r="116" spans="4:4" ht="20.100000000000001" customHeight="1" x14ac:dyDescent="0.3">
      <c r="D116" s="104"/>
    </row>
    <row r="117" spans="4:4" ht="20.100000000000001" customHeight="1" x14ac:dyDescent="0.3">
      <c r="D117" s="104"/>
    </row>
    <row r="118" spans="4:4" ht="20.100000000000001" customHeight="1" x14ac:dyDescent="0.3">
      <c r="D118" s="104"/>
    </row>
  </sheetData>
  <mergeCells count="91">
    <mergeCell ref="C109:C110"/>
    <mergeCell ref="D109:I110"/>
    <mergeCell ref="K109:L109"/>
    <mergeCell ref="K110:L110"/>
    <mergeCell ref="K111:L111"/>
    <mergeCell ref="K97:M97"/>
    <mergeCell ref="C103:I106"/>
    <mergeCell ref="C107:C108"/>
    <mergeCell ref="D107:I108"/>
    <mergeCell ref="K108:M108"/>
    <mergeCell ref="K98:M99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J38:L3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N31:N32"/>
    <mergeCell ref="N33:N34"/>
    <mergeCell ref="N35:N36"/>
    <mergeCell ref="C37:G37"/>
    <mergeCell ref="I37:L37"/>
    <mergeCell ref="N37:N38"/>
    <mergeCell ref="C38:C39"/>
    <mergeCell ref="D38:D39"/>
    <mergeCell ref="E38:G38"/>
    <mergeCell ref="I38:I39"/>
    <mergeCell ref="N28:T28"/>
    <mergeCell ref="E18:G18"/>
    <mergeCell ref="J18:L18"/>
    <mergeCell ref="N19:N20"/>
    <mergeCell ref="N21:N22"/>
    <mergeCell ref="N23:N24"/>
    <mergeCell ref="C27:G27"/>
    <mergeCell ref="I27:L27"/>
    <mergeCell ref="C28:C29"/>
    <mergeCell ref="D28:D29"/>
    <mergeCell ref="E28:G28"/>
    <mergeCell ref="I28:I29"/>
    <mergeCell ref="J28:L28"/>
    <mergeCell ref="C8:C9"/>
    <mergeCell ref="D8:D9"/>
    <mergeCell ref="E8:G8"/>
    <mergeCell ref="J8:L8"/>
    <mergeCell ref="N14:T14"/>
    <mergeCell ref="C17:G17"/>
    <mergeCell ref="I17:L17"/>
    <mergeCell ref="N17:N18"/>
    <mergeCell ref="C18:C19"/>
    <mergeCell ref="D18:D19"/>
    <mergeCell ref="C1:L1"/>
    <mergeCell ref="C2:L2"/>
    <mergeCell ref="C4:L4"/>
    <mergeCell ref="C5:L6"/>
    <mergeCell ref="C7:G7"/>
    <mergeCell ref="I7:L7"/>
  </mergeCells>
  <pageMargins left="0.25" right="0.25" top="0.75" bottom="0.75" header="0.3" footer="0.3"/>
  <pageSetup paperSize="5" scale="4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8795-079B-40C8-AE37-4B40BF3F0711}">
  <sheetPr codeName="Hoja23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6" width="18.7109375" style="3"/>
    <col min="17" max="16384" width="18.7109375" style="2"/>
  </cols>
  <sheetData>
    <row r="1" spans="2:17" ht="24.95" customHeight="1" x14ac:dyDescent="0.3">
      <c r="B1" s="1"/>
      <c r="C1" s="198" t="s">
        <v>145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Q2" s="3"/>
    </row>
    <row r="3" spans="2:17" ht="24.95" customHeight="1" x14ac:dyDescent="0.35">
      <c r="B3" s="4"/>
      <c r="C3" s="148"/>
      <c r="D3" s="85"/>
      <c r="E3" s="85"/>
      <c r="F3" s="85"/>
      <c r="G3" s="85"/>
      <c r="H3" s="85"/>
      <c r="I3" s="85"/>
      <c r="J3" s="85"/>
      <c r="K3" s="7"/>
      <c r="L3" s="81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7" ht="34.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</row>
    <row r="9" spans="2:17" ht="20.100000000000001" customHeight="1" x14ac:dyDescent="0.3">
      <c r="B9" s="1"/>
      <c r="C9" s="175"/>
      <c r="D9" s="177"/>
      <c r="E9" s="86" t="s">
        <v>7</v>
      </c>
      <c r="F9" s="86" t="s">
        <v>8</v>
      </c>
      <c r="G9" s="86" t="s">
        <v>9</v>
      </c>
      <c r="H9" s="10"/>
      <c r="I9" s="11" t="s">
        <v>10</v>
      </c>
      <c r="J9" s="86" t="s">
        <v>7</v>
      </c>
      <c r="K9" s="86" t="s">
        <v>8</v>
      </c>
      <c r="L9" s="86" t="s">
        <v>9</v>
      </c>
      <c r="M9" s="1"/>
      <c r="N9" s="1"/>
    </row>
    <row r="10" spans="2:17" ht="20.100000000000001" customHeight="1" x14ac:dyDescent="0.3">
      <c r="B10" s="1"/>
      <c r="C10" s="13" t="s">
        <v>11</v>
      </c>
      <c r="D10" s="87">
        <f t="shared" ref="D10:D15" si="0">+I20</f>
        <v>5748.67</v>
      </c>
      <c r="E10" s="87">
        <f t="shared" ref="E10:E15" si="1">+J20-(J20*$L$105)</f>
        <v>929.17500000000018</v>
      </c>
      <c r="F10" s="87">
        <f t="shared" ref="F10:G15" si="2">+K20</f>
        <v>3097.25</v>
      </c>
      <c r="G10" s="87">
        <f t="shared" si="2"/>
        <v>3097.25</v>
      </c>
      <c r="H10" s="15"/>
      <c r="I10" s="87">
        <f t="shared" ref="I10:I15" si="3">+I20</f>
        <v>5748.67</v>
      </c>
      <c r="J10" s="87">
        <f t="shared" ref="J10:J15" si="4">+J20-(J20*$L$106)</f>
        <v>1858.35</v>
      </c>
      <c r="K10" s="87">
        <f t="shared" ref="K10:L15" si="5">+K20</f>
        <v>3097.25</v>
      </c>
      <c r="L10" s="87">
        <f t="shared" si="5"/>
        <v>3097.25</v>
      </c>
      <c r="M10" s="1"/>
      <c r="N10" s="1"/>
    </row>
    <row r="11" spans="2:17" ht="20.100000000000001" customHeight="1" x14ac:dyDescent="0.3">
      <c r="B11" s="1"/>
      <c r="C11" s="13" t="s">
        <v>12</v>
      </c>
      <c r="D11" s="87">
        <f t="shared" si="0"/>
        <v>0</v>
      </c>
      <c r="E11" s="87">
        <f t="shared" si="1"/>
        <v>0</v>
      </c>
      <c r="F11" s="87">
        <f t="shared" si="2"/>
        <v>0</v>
      </c>
      <c r="G11" s="87">
        <f t="shared" si="2"/>
        <v>0</v>
      </c>
      <c r="H11" s="15"/>
      <c r="I11" s="87">
        <f t="shared" si="3"/>
        <v>0</v>
      </c>
      <c r="J11" s="87">
        <f t="shared" si="4"/>
        <v>0</v>
      </c>
      <c r="K11" s="87">
        <f t="shared" si="5"/>
        <v>0</v>
      </c>
      <c r="L11" s="87">
        <f t="shared" si="5"/>
        <v>0</v>
      </c>
      <c r="M11" s="1"/>
      <c r="N11" s="1"/>
    </row>
    <row r="12" spans="2:17" ht="20.100000000000001" customHeight="1" x14ac:dyDescent="0.3">
      <c r="B12" s="1"/>
      <c r="C12" s="13" t="s">
        <v>152</v>
      </c>
      <c r="D12" s="87">
        <f t="shared" si="0"/>
        <v>0</v>
      </c>
      <c r="E12" s="87">
        <f t="shared" si="1"/>
        <v>0</v>
      </c>
      <c r="F12" s="87">
        <f t="shared" si="2"/>
        <v>0</v>
      </c>
      <c r="G12" s="87">
        <f t="shared" si="2"/>
        <v>0</v>
      </c>
      <c r="H12" s="15"/>
      <c r="I12" s="87">
        <f t="shared" si="3"/>
        <v>0</v>
      </c>
      <c r="J12" s="87">
        <f t="shared" si="4"/>
        <v>0</v>
      </c>
      <c r="K12" s="87">
        <f t="shared" si="5"/>
        <v>0</v>
      </c>
      <c r="L12" s="87">
        <f t="shared" si="5"/>
        <v>0</v>
      </c>
      <c r="M12" s="1"/>
      <c r="N12" s="1"/>
    </row>
    <row r="13" spans="2:17" ht="20.100000000000001" customHeight="1" x14ac:dyDescent="0.3">
      <c r="B13" s="1"/>
      <c r="C13" s="13" t="s">
        <v>153</v>
      </c>
      <c r="D13" s="87">
        <f t="shared" si="0"/>
        <v>0</v>
      </c>
      <c r="E13" s="87">
        <f t="shared" si="1"/>
        <v>0</v>
      </c>
      <c r="F13" s="87">
        <f t="shared" si="2"/>
        <v>0</v>
      </c>
      <c r="G13" s="87">
        <f t="shared" si="2"/>
        <v>0</v>
      </c>
      <c r="H13" s="15"/>
      <c r="I13" s="87">
        <f t="shared" si="3"/>
        <v>0</v>
      </c>
      <c r="J13" s="87">
        <f t="shared" si="4"/>
        <v>0</v>
      </c>
      <c r="K13" s="87">
        <f t="shared" si="5"/>
        <v>0</v>
      </c>
      <c r="L13" s="87">
        <f t="shared" si="5"/>
        <v>0</v>
      </c>
      <c r="M13" s="1"/>
      <c r="N13" s="1"/>
    </row>
    <row r="14" spans="2:17" ht="20.100000000000001" customHeight="1" x14ac:dyDescent="0.3">
      <c r="B14" s="1"/>
      <c r="C14" s="16" t="s">
        <v>154</v>
      </c>
      <c r="D14" s="87">
        <f t="shared" si="0"/>
        <v>0</v>
      </c>
      <c r="E14" s="87">
        <f t="shared" si="1"/>
        <v>0</v>
      </c>
      <c r="F14" s="87">
        <f t="shared" si="2"/>
        <v>0</v>
      </c>
      <c r="G14" s="87">
        <f t="shared" si="2"/>
        <v>0</v>
      </c>
      <c r="H14" s="15"/>
      <c r="I14" s="87">
        <f t="shared" si="3"/>
        <v>0</v>
      </c>
      <c r="J14" s="87">
        <f t="shared" si="4"/>
        <v>0</v>
      </c>
      <c r="K14" s="87">
        <f t="shared" si="5"/>
        <v>0</v>
      </c>
      <c r="L14" s="87">
        <f t="shared" si="5"/>
        <v>0</v>
      </c>
      <c r="M14" s="1"/>
      <c r="N14" s="1"/>
    </row>
    <row r="15" spans="2:17" ht="20.100000000000001" customHeight="1" x14ac:dyDescent="0.3">
      <c r="B15" s="1"/>
      <c r="C15" s="16" t="s">
        <v>168</v>
      </c>
      <c r="D15" s="87">
        <f t="shared" si="0"/>
        <v>0</v>
      </c>
      <c r="E15" s="87">
        <f t="shared" si="1"/>
        <v>0</v>
      </c>
      <c r="F15" s="87">
        <f t="shared" si="2"/>
        <v>0</v>
      </c>
      <c r="G15" s="87">
        <f t="shared" si="2"/>
        <v>0</v>
      </c>
      <c r="H15" s="15"/>
      <c r="I15" s="87">
        <f t="shared" si="3"/>
        <v>0</v>
      </c>
      <c r="J15" s="87">
        <f t="shared" si="4"/>
        <v>0</v>
      </c>
      <c r="K15" s="87">
        <f t="shared" si="5"/>
        <v>0</v>
      </c>
      <c r="L15" s="87">
        <f t="shared" si="5"/>
        <v>0</v>
      </c>
      <c r="M15" s="1"/>
      <c r="N15" s="1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5"/>
    </row>
    <row r="17" spans="2:14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</row>
    <row r="18" spans="2:14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1"/>
    </row>
    <row r="19" spans="2:14" ht="20.100000000000001" customHeight="1" x14ac:dyDescent="0.3">
      <c r="B19" s="1"/>
      <c r="C19" s="175"/>
      <c r="D19" s="175"/>
      <c r="E19" s="86" t="s">
        <v>7</v>
      </c>
      <c r="F19" s="86" t="s">
        <v>8</v>
      </c>
      <c r="G19" s="86" t="s">
        <v>9</v>
      </c>
      <c r="H19" s="9"/>
      <c r="I19" s="18" t="s">
        <v>10</v>
      </c>
      <c r="J19" s="86" t="s">
        <v>7</v>
      </c>
      <c r="K19" s="86" t="s">
        <v>8</v>
      </c>
      <c r="L19" s="86" t="s">
        <v>9</v>
      </c>
    </row>
    <row r="20" spans="2:14" ht="20.100000000000001" customHeight="1" x14ac:dyDescent="0.3">
      <c r="B20" s="21"/>
      <c r="C20" s="13" t="s">
        <v>11</v>
      </c>
      <c r="D20" s="87">
        <f t="shared" ref="D20:D25" si="6">+I20</f>
        <v>5748.67</v>
      </c>
      <c r="E20" s="87">
        <f t="shared" ref="E20:E25" si="7">+J20-(J20*$L$107)</f>
        <v>2632.6624999999999</v>
      </c>
      <c r="F20" s="87">
        <f t="shared" ref="F20:G25" si="8">+K20</f>
        <v>3097.25</v>
      </c>
      <c r="G20" s="87">
        <f t="shared" si="8"/>
        <v>3097.25</v>
      </c>
      <c r="H20" s="15"/>
      <c r="I20" s="87">
        <v>5748.67</v>
      </c>
      <c r="J20" s="87">
        <v>3097.25</v>
      </c>
      <c r="K20" s="87">
        <v>3097.25</v>
      </c>
      <c r="L20" s="87">
        <v>3097.25</v>
      </c>
    </row>
    <row r="21" spans="2:14" ht="20.100000000000001" customHeight="1" x14ac:dyDescent="0.3">
      <c r="B21" s="21"/>
      <c r="C21" s="13" t="s">
        <v>12</v>
      </c>
      <c r="D21" s="87">
        <f t="shared" si="6"/>
        <v>0</v>
      </c>
      <c r="E21" s="87">
        <f t="shared" si="7"/>
        <v>0</v>
      </c>
      <c r="F21" s="87">
        <f t="shared" si="8"/>
        <v>0</v>
      </c>
      <c r="G21" s="87">
        <f t="shared" si="8"/>
        <v>0</v>
      </c>
      <c r="H21" s="15"/>
      <c r="I21" s="87"/>
      <c r="J21" s="87"/>
      <c r="K21" s="87"/>
      <c r="L21" s="87"/>
    </row>
    <row r="22" spans="2:14" ht="20.100000000000001" customHeight="1" x14ac:dyDescent="0.3">
      <c r="B22" s="21"/>
      <c r="C22" s="13" t="s">
        <v>152</v>
      </c>
      <c r="D22" s="87">
        <f t="shared" si="6"/>
        <v>0</v>
      </c>
      <c r="E22" s="87">
        <f t="shared" si="7"/>
        <v>0</v>
      </c>
      <c r="F22" s="87">
        <f t="shared" si="8"/>
        <v>0</v>
      </c>
      <c r="G22" s="87">
        <f t="shared" si="8"/>
        <v>0</v>
      </c>
      <c r="H22" s="15"/>
      <c r="I22" s="87"/>
      <c r="J22" s="87"/>
      <c r="K22" s="87"/>
      <c r="L22" s="87"/>
    </row>
    <row r="23" spans="2:14" ht="20.100000000000001" customHeight="1" x14ac:dyDescent="0.3">
      <c r="B23" s="21"/>
      <c r="C23" s="13" t="s">
        <v>153</v>
      </c>
      <c r="D23" s="87">
        <f t="shared" si="6"/>
        <v>0</v>
      </c>
      <c r="E23" s="87">
        <f t="shared" si="7"/>
        <v>0</v>
      </c>
      <c r="F23" s="87">
        <f t="shared" si="8"/>
        <v>0</v>
      </c>
      <c r="G23" s="87">
        <f t="shared" si="8"/>
        <v>0</v>
      </c>
      <c r="H23" s="15"/>
      <c r="I23" s="87"/>
      <c r="J23" s="87"/>
      <c r="K23" s="87"/>
      <c r="L23" s="87"/>
      <c r="M23" s="76"/>
    </row>
    <row r="24" spans="2:14" ht="20.100000000000001" customHeight="1" x14ac:dyDescent="0.3">
      <c r="B24" s="21"/>
      <c r="C24" s="16" t="s">
        <v>154</v>
      </c>
      <c r="D24" s="87">
        <f t="shared" si="6"/>
        <v>0</v>
      </c>
      <c r="E24" s="87">
        <f t="shared" si="7"/>
        <v>0</v>
      </c>
      <c r="F24" s="87">
        <f t="shared" si="8"/>
        <v>0</v>
      </c>
      <c r="G24" s="87">
        <f t="shared" si="8"/>
        <v>0</v>
      </c>
      <c r="H24" s="15"/>
      <c r="I24" s="87"/>
      <c r="J24" s="87"/>
      <c r="K24" s="87"/>
      <c r="L24" s="87"/>
      <c r="M24" s="82"/>
    </row>
    <row r="25" spans="2:14" ht="20.100000000000001" customHeight="1" x14ac:dyDescent="0.3">
      <c r="B25" s="21"/>
      <c r="C25" s="16" t="s">
        <v>168</v>
      </c>
      <c r="D25" s="87">
        <f t="shared" si="6"/>
        <v>0</v>
      </c>
      <c r="E25" s="87">
        <f t="shared" si="7"/>
        <v>0</v>
      </c>
      <c r="F25" s="87">
        <f t="shared" si="8"/>
        <v>0</v>
      </c>
      <c r="G25" s="87">
        <f t="shared" si="8"/>
        <v>0</v>
      </c>
      <c r="H25" s="15"/>
      <c r="I25" s="87"/>
      <c r="J25" s="87"/>
      <c r="K25" s="87"/>
      <c r="L25" s="87"/>
    </row>
    <row r="26" spans="2:14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</row>
    <row r="27" spans="2:14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</row>
    <row r="28" spans="2:14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</row>
    <row r="29" spans="2:14" ht="20.100000000000001" customHeight="1" x14ac:dyDescent="0.3">
      <c r="B29" s="1"/>
      <c r="C29" s="175"/>
      <c r="D29" s="175"/>
      <c r="E29" s="86" t="s">
        <v>7</v>
      </c>
      <c r="F29" s="86" t="s">
        <v>8</v>
      </c>
      <c r="G29" s="86" t="s">
        <v>9</v>
      </c>
      <c r="H29" s="9"/>
      <c r="I29" s="175"/>
      <c r="J29" s="86" t="s">
        <v>7</v>
      </c>
      <c r="K29" s="86" t="s">
        <v>8</v>
      </c>
      <c r="L29" s="86" t="s">
        <v>9</v>
      </c>
    </row>
    <row r="30" spans="2:14" ht="20.100000000000001" customHeight="1" x14ac:dyDescent="0.3">
      <c r="B30" s="1"/>
      <c r="C30" s="13" t="s">
        <v>11</v>
      </c>
      <c r="D30" s="87">
        <f>+I20+(I20*$M$109)</f>
        <v>8623.005000000001</v>
      </c>
      <c r="E30" s="87">
        <f t="shared" ref="E30:G35" si="9">+J20+(J20*$M$109)</f>
        <v>4645.875</v>
      </c>
      <c r="F30" s="87">
        <f t="shared" si="9"/>
        <v>4645.875</v>
      </c>
      <c r="G30" s="87">
        <f t="shared" si="9"/>
        <v>4645.875</v>
      </c>
      <c r="H30" s="15"/>
      <c r="I30" s="87">
        <f>+I20+(I20*$M$110)</f>
        <v>9197.8719999999994</v>
      </c>
      <c r="J30" s="87">
        <f t="shared" ref="J30:L30" si="10">+J20+(J20*$M$110)</f>
        <v>4955.6000000000004</v>
      </c>
      <c r="K30" s="87">
        <f t="shared" si="10"/>
        <v>4955.6000000000004</v>
      </c>
      <c r="L30" s="87">
        <f t="shared" si="10"/>
        <v>4955.6000000000004</v>
      </c>
    </row>
    <row r="31" spans="2:14" ht="20.100000000000001" customHeight="1" x14ac:dyDescent="0.3">
      <c r="B31" s="1"/>
      <c r="C31" s="13" t="s">
        <v>12</v>
      </c>
      <c r="D31" s="87">
        <f t="shared" ref="D31:D35" si="11">+I21+(I21*$M$109)</f>
        <v>0</v>
      </c>
      <c r="E31" s="87">
        <f t="shared" si="9"/>
        <v>0</v>
      </c>
      <c r="F31" s="87">
        <f t="shared" si="9"/>
        <v>0</v>
      </c>
      <c r="G31" s="87">
        <f t="shared" si="9"/>
        <v>0</v>
      </c>
      <c r="H31" s="15"/>
      <c r="I31" s="87">
        <f t="shared" ref="I31:L35" si="12">+I21+(I21*$M$110)</f>
        <v>0</v>
      </c>
      <c r="J31" s="87">
        <f t="shared" si="12"/>
        <v>0</v>
      </c>
      <c r="K31" s="87">
        <f t="shared" si="12"/>
        <v>0</v>
      </c>
      <c r="L31" s="87">
        <f t="shared" si="12"/>
        <v>0</v>
      </c>
    </row>
    <row r="32" spans="2:14" ht="20.100000000000001" customHeight="1" x14ac:dyDescent="0.3">
      <c r="B32" s="1"/>
      <c r="C32" s="13" t="s">
        <v>152</v>
      </c>
      <c r="D32" s="87">
        <f t="shared" si="11"/>
        <v>0</v>
      </c>
      <c r="E32" s="87">
        <f t="shared" si="9"/>
        <v>0</v>
      </c>
      <c r="F32" s="87">
        <f t="shared" si="9"/>
        <v>0</v>
      </c>
      <c r="G32" s="87">
        <f t="shared" si="9"/>
        <v>0</v>
      </c>
      <c r="H32" s="15"/>
      <c r="I32" s="87">
        <f t="shared" si="12"/>
        <v>0</v>
      </c>
      <c r="J32" s="87">
        <f t="shared" si="12"/>
        <v>0</v>
      </c>
      <c r="K32" s="87">
        <f t="shared" si="12"/>
        <v>0</v>
      </c>
      <c r="L32" s="87">
        <f t="shared" si="12"/>
        <v>0</v>
      </c>
    </row>
    <row r="33" spans="2:12" ht="20.100000000000001" customHeight="1" x14ac:dyDescent="0.3">
      <c r="B33" s="1"/>
      <c r="C33" s="13" t="s">
        <v>153</v>
      </c>
      <c r="D33" s="87">
        <f t="shared" si="11"/>
        <v>0</v>
      </c>
      <c r="E33" s="87">
        <f t="shared" si="9"/>
        <v>0</v>
      </c>
      <c r="F33" s="87">
        <f t="shared" si="9"/>
        <v>0</v>
      </c>
      <c r="G33" s="87">
        <f t="shared" si="9"/>
        <v>0</v>
      </c>
      <c r="H33" s="15"/>
      <c r="I33" s="87">
        <f t="shared" si="12"/>
        <v>0</v>
      </c>
      <c r="J33" s="87">
        <f t="shared" si="12"/>
        <v>0</v>
      </c>
      <c r="K33" s="87">
        <f t="shared" si="12"/>
        <v>0</v>
      </c>
      <c r="L33" s="87">
        <f t="shared" si="12"/>
        <v>0</v>
      </c>
    </row>
    <row r="34" spans="2:12" ht="20.100000000000001" customHeight="1" x14ac:dyDescent="0.3">
      <c r="B34" s="1"/>
      <c r="C34" s="16" t="s">
        <v>154</v>
      </c>
      <c r="D34" s="87">
        <f t="shared" si="11"/>
        <v>0</v>
      </c>
      <c r="E34" s="87">
        <f t="shared" si="9"/>
        <v>0</v>
      </c>
      <c r="F34" s="87">
        <f t="shared" si="9"/>
        <v>0</v>
      </c>
      <c r="G34" s="87">
        <f t="shared" si="9"/>
        <v>0</v>
      </c>
      <c r="H34" s="15"/>
      <c r="I34" s="87">
        <f t="shared" si="12"/>
        <v>0</v>
      </c>
      <c r="J34" s="87">
        <f t="shared" si="12"/>
        <v>0</v>
      </c>
      <c r="K34" s="87">
        <f t="shared" si="12"/>
        <v>0</v>
      </c>
      <c r="L34" s="87">
        <f t="shared" si="12"/>
        <v>0</v>
      </c>
    </row>
    <row r="35" spans="2:12" ht="20.100000000000001" customHeight="1" x14ac:dyDescent="0.3">
      <c r="B35" s="1"/>
      <c r="C35" s="16" t="s">
        <v>168</v>
      </c>
      <c r="D35" s="87">
        <f t="shared" si="11"/>
        <v>0</v>
      </c>
      <c r="E35" s="87">
        <f t="shared" si="9"/>
        <v>0</v>
      </c>
      <c r="F35" s="87">
        <f t="shared" si="9"/>
        <v>0</v>
      </c>
      <c r="G35" s="87">
        <f t="shared" si="9"/>
        <v>0</v>
      </c>
      <c r="H35" s="15"/>
      <c r="I35" s="87">
        <f t="shared" si="12"/>
        <v>0</v>
      </c>
      <c r="J35" s="87">
        <f t="shared" si="12"/>
        <v>0</v>
      </c>
      <c r="K35" s="87">
        <f t="shared" si="12"/>
        <v>0</v>
      </c>
      <c r="L35" s="87">
        <f t="shared" si="12"/>
        <v>0</v>
      </c>
    </row>
    <row r="36" spans="2:12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12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12" ht="20.100000000000001" customHeight="1" x14ac:dyDescent="0.3">
      <c r="B39" s="1"/>
      <c r="C39" s="175"/>
      <c r="D39" s="175"/>
      <c r="E39" s="86" t="s">
        <v>7</v>
      </c>
      <c r="F39" s="86" t="s">
        <v>8</v>
      </c>
      <c r="G39" s="86" t="s">
        <v>9</v>
      </c>
      <c r="H39" s="9"/>
      <c r="I39" s="175"/>
      <c r="J39" s="86" t="s">
        <v>7</v>
      </c>
      <c r="K39" s="86" t="s">
        <v>8</v>
      </c>
      <c r="L39" s="86" t="s">
        <v>9</v>
      </c>
    </row>
    <row r="40" spans="2:12" ht="20.100000000000001" customHeight="1" x14ac:dyDescent="0.3">
      <c r="B40" s="1"/>
      <c r="C40" s="13" t="s">
        <v>11</v>
      </c>
      <c r="D40" s="87">
        <f>+D30</f>
        <v>8623.005000000001</v>
      </c>
      <c r="E40" s="87">
        <f>+E30</f>
        <v>4645.875</v>
      </c>
      <c r="F40" s="87">
        <f>+F30</f>
        <v>4645.875</v>
      </c>
      <c r="G40" s="87">
        <f>+G30</f>
        <v>4645.875</v>
      </c>
      <c r="H40" s="15"/>
      <c r="I40" s="87">
        <f>+I20+(I20*$M$111)</f>
        <v>7473.2709999999997</v>
      </c>
      <c r="J40" s="87">
        <f t="shared" ref="J40:L40" si="13">+J20+(J20*$M$111)</f>
        <v>4026.4250000000002</v>
      </c>
      <c r="K40" s="87">
        <f t="shared" si="13"/>
        <v>4026.4250000000002</v>
      </c>
      <c r="L40" s="87">
        <f t="shared" si="13"/>
        <v>4026.4250000000002</v>
      </c>
    </row>
    <row r="41" spans="2:12" ht="20.100000000000001" customHeight="1" x14ac:dyDescent="0.3">
      <c r="B41" s="1"/>
      <c r="C41" s="13" t="s">
        <v>12</v>
      </c>
      <c r="D41" s="87">
        <f t="shared" ref="D41:G45" si="14">+D31</f>
        <v>0</v>
      </c>
      <c r="E41" s="87">
        <f t="shared" si="14"/>
        <v>0</v>
      </c>
      <c r="F41" s="87">
        <f t="shared" si="14"/>
        <v>0</v>
      </c>
      <c r="G41" s="87">
        <f t="shared" si="14"/>
        <v>0</v>
      </c>
      <c r="H41" s="15"/>
      <c r="I41" s="87">
        <f t="shared" ref="I41:L45" si="15">+I21+(I21*$M$111)</f>
        <v>0</v>
      </c>
      <c r="J41" s="87">
        <f t="shared" si="15"/>
        <v>0</v>
      </c>
      <c r="K41" s="87">
        <f t="shared" si="15"/>
        <v>0</v>
      </c>
      <c r="L41" s="87">
        <f t="shared" si="15"/>
        <v>0</v>
      </c>
    </row>
    <row r="42" spans="2:12" ht="20.100000000000001" customHeight="1" x14ac:dyDescent="0.3">
      <c r="B42" s="1"/>
      <c r="C42" s="13" t="s">
        <v>152</v>
      </c>
      <c r="D42" s="87">
        <f t="shared" si="14"/>
        <v>0</v>
      </c>
      <c r="E42" s="87">
        <f t="shared" si="14"/>
        <v>0</v>
      </c>
      <c r="F42" s="87">
        <f t="shared" si="14"/>
        <v>0</v>
      </c>
      <c r="G42" s="87">
        <f t="shared" si="14"/>
        <v>0</v>
      </c>
      <c r="H42" s="15"/>
      <c r="I42" s="87">
        <f t="shared" si="15"/>
        <v>0</v>
      </c>
      <c r="J42" s="87">
        <f t="shared" si="15"/>
        <v>0</v>
      </c>
      <c r="K42" s="87">
        <f t="shared" si="15"/>
        <v>0</v>
      </c>
      <c r="L42" s="87">
        <f t="shared" si="15"/>
        <v>0</v>
      </c>
    </row>
    <row r="43" spans="2:12" ht="20.100000000000001" customHeight="1" x14ac:dyDescent="0.3">
      <c r="B43" s="1"/>
      <c r="C43" s="13" t="s">
        <v>153</v>
      </c>
      <c r="D43" s="87">
        <f t="shared" si="14"/>
        <v>0</v>
      </c>
      <c r="E43" s="87">
        <f t="shared" si="14"/>
        <v>0</v>
      </c>
      <c r="F43" s="87">
        <f t="shared" si="14"/>
        <v>0</v>
      </c>
      <c r="G43" s="87">
        <f t="shared" si="14"/>
        <v>0</v>
      </c>
      <c r="H43" s="15"/>
      <c r="I43" s="87">
        <f t="shared" si="15"/>
        <v>0</v>
      </c>
      <c r="J43" s="87">
        <f t="shared" si="15"/>
        <v>0</v>
      </c>
      <c r="K43" s="87">
        <f t="shared" si="15"/>
        <v>0</v>
      </c>
      <c r="L43" s="87">
        <f t="shared" si="15"/>
        <v>0</v>
      </c>
    </row>
    <row r="44" spans="2:12" ht="20.100000000000001" customHeight="1" x14ac:dyDescent="0.3">
      <c r="B44" s="1"/>
      <c r="C44" s="16" t="s">
        <v>154</v>
      </c>
      <c r="D44" s="87">
        <f t="shared" si="14"/>
        <v>0</v>
      </c>
      <c r="E44" s="87">
        <f t="shared" si="14"/>
        <v>0</v>
      </c>
      <c r="F44" s="87">
        <f t="shared" si="14"/>
        <v>0</v>
      </c>
      <c r="G44" s="87">
        <f t="shared" si="14"/>
        <v>0</v>
      </c>
      <c r="H44" s="15"/>
      <c r="I44" s="87">
        <f t="shared" si="15"/>
        <v>0</v>
      </c>
      <c r="J44" s="87">
        <f t="shared" si="15"/>
        <v>0</v>
      </c>
      <c r="K44" s="87">
        <f t="shared" si="15"/>
        <v>0</v>
      </c>
      <c r="L44" s="87">
        <f t="shared" si="15"/>
        <v>0</v>
      </c>
    </row>
    <row r="45" spans="2:12" ht="20.100000000000001" customHeight="1" x14ac:dyDescent="0.3">
      <c r="B45" s="1"/>
      <c r="C45" s="16" t="s">
        <v>168</v>
      </c>
      <c r="D45" s="87">
        <f t="shared" si="14"/>
        <v>0</v>
      </c>
      <c r="E45" s="87">
        <f t="shared" si="14"/>
        <v>0</v>
      </c>
      <c r="F45" s="87">
        <f t="shared" si="14"/>
        <v>0</v>
      </c>
      <c r="G45" s="87">
        <f t="shared" si="14"/>
        <v>0</v>
      </c>
      <c r="H45" s="15"/>
      <c r="I45" s="87">
        <f t="shared" si="15"/>
        <v>0</v>
      </c>
      <c r="J45" s="87">
        <f t="shared" si="15"/>
        <v>0</v>
      </c>
      <c r="K45" s="87">
        <f t="shared" si="15"/>
        <v>0</v>
      </c>
      <c r="L45" s="87">
        <f t="shared" si="15"/>
        <v>0</v>
      </c>
    </row>
    <row r="46" spans="2:12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12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12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146</v>
      </c>
      <c r="J48" s="204"/>
      <c r="K48" s="204"/>
      <c r="L48" s="204"/>
    </row>
    <row r="49" spans="2:12" ht="20.100000000000001" customHeight="1" x14ac:dyDescent="0.3">
      <c r="B49" s="29"/>
      <c r="C49" s="175"/>
      <c r="D49" s="175"/>
      <c r="E49" s="86" t="s">
        <v>7</v>
      </c>
      <c r="F49" s="86" t="s">
        <v>8</v>
      </c>
      <c r="G49" s="86" t="s">
        <v>9</v>
      </c>
      <c r="H49" s="9"/>
      <c r="I49" s="204"/>
      <c r="J49" s="204"/>
      <c r="K49" s="204"/>
      <c r="L49" s="204"/>
    </row>
    <row r="50" spans="2:12" ht="20.100000000000001" customHeight="1" x14ac:dyDescent="0.3">
      <c r="B50" s="30"/>
      <c r="C50" s="13" t="s">
        <v>11</v>
      </c>
      <c r="D50" s="87">
        <f>+I20</f>
        <v>5748.67</v>
      </c>
      <c r="E50" s="87">
        <f>+J20</f>
        <v>3097.25</v>
      </c>
      <c r="F50" s="87">
        <f>+K20</f>
        <v>3097.25</v>
      </c>
      <c r="G50" s="87">
        <f>+L20</f>
        <v>3097.25</v>
      </c>
      <c r="H50" s="31"/>
      <c r="I50" s="204"/>
      <c r="J50" s="204"/>
      <c r="K50" s="204"/>
      <c r="L50" s="204"/>
    </row>
    <row r="51" spans="2:12" ht="20.100000000000001" customHeight="1" x14ac:dyDescent="0.3">
      <c r="B51" s="32"/>
      <c r="C51" s="13" t="s">
        <v>12</v>
      </c>
      <c r="D51" s="87">
        <f t="shared" ref="D51:G55" si="16">+I21</f>
        <v>0</v>
      </c>
      <c r="E51" s="87">
        <f t="shared" si="16"/>
        <v>0</v>
      </c>
      <c r="F51" s="87">
        <f t="shared" si="16"/>
        <v>0</v>
      </c>
      <c r="G51" s="87">
        <f t="shared" si="16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87">
        <f t="shared" si="16"/>
        <v>0</v>
      </c>
      <c r="E52" s="87">
        <f t="shared" si="16"/>
        <v>0</v>
      </c>
      <c r="F52" s="87">
        <f t="shared" si="16"/>
        <v>0</v>
      </c>
      <c r="G52" s="87">
        <f t="shared" si="16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87">
        <f t="shared" si="16"/>
        <v>0</v>
      </c>
      <c r="E53" s="87">
        <f t="shared" si="16"/>
        <v>0</v>
      </c>
      <c r="F53" s="87">
        <f t="shared" si="16"/>
        <v>0</v>
      </c>
      <c r="G53" s="87">
        <f t="shared" si="16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87">
        <f t="shared" si="16"/>
        <v>0</v>
      </c>
      <c r="E54" s="87">
        <f t="shared" si="16"/>
        <v>0</v>
      </c>
      <c r="F54" s="87">
        <f t="shared" si="16"/>
        <v>0</v>
      </c>
      <c r="G54" s="87">
        <f t="shared" si="16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87">
        <f t="shared" si="16"/>
        <v>0</v>
      </c>
      <c r="E55" s="87">
        <f t="shared" si="16"/>
        <v>0</v>
      </c>
      <c r="F55" s="87">
        <f t="shared" si="16"/>
        <v>0</v>
      </c>
      <c r="G55" s="87">
        <f t="shared" si="16"/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88"/>
      <c r="E60" s="88"/>
      <c r="F60" s="88"/>
      <c r="G60" s="88"/>
      <c r="H60" s="88"/>
      <c r="I60" s="88"/>
      <c r="J60" s="88"/>
      <c r="K60" s="88"/>
      <c r="L60" s="88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86" t="s">
        <v>7</v>
      </c>
      <c r="F64" s="86" t="s">
        <v>8</v>
      </c>
      <c r="G64" s="86" t="s">
        <v>9</v>
      </c>
      <c r="H64" s="9"/>
      <c r="I64" s="175"/>
      <c r="J64" s="86" t="s">
        <v>7</v>
      </c>
      <c r="K64" s="86" t="s">
        <v>8</v>
      </c>
      <c r="L64" s="86" t="s">
        <v>9</v>
      </c>
    </row>
    <row r="65" spans="2:14" ht="20.100000000000001" customHeight="1" x14ac:dyDescent="0.3">
      <c r="B65" s="1"/>
      <c r="C65" s="13" t="s">
        <v>11</v>
      </c>
      <c r="D65" s="87">
        <f t="shared" ref="D65:D70" si="17">+I75</f>
        <v>4254.42</v>
      </c>
      <c r="E65" s="87">
        <f t="shared" ref="E65:E70" si="18">+J75-(J75*$M$105)</f>
        <v>1324.4010000000003</v>
      </c>
      <c r="F65" s="87">
        <f t="shared" ref="F65:G70" si="19">+K75</f>
        <v>4414.67</v>
      </c>
      <c r="G65" s="87">
        <f t="shared" si="19"/>
        <v>4414.67</v>
      </c>
      <c r="H65" s="15"/>
      <c r="I65" s="87">
        <f t="shared" ref="I65:I70" si="20">+I75</f>
        <v>4254.42</v>
      </c>
      <c r="J65" s="87">
        <f t="shared" ref="J65:J70" si="21">+J75-(J75*$M$106)</f>
        <v>2648.8019999999997</v>
      </c>
      <c r="K65" s="87">
        <f t="shared" ref="K65:L70" si="22">+K75</f>
        <v>4414.67</v>
      </c>
      <c r="L65" s="87">
        <f t="shared" si="22"/>
        <v>4414.67</v>
      </c>
    </row>
    <row r="66" spans="2:14" ht="20.100000000000001" customHeight="1" x14ac:dyDescent="0.3">
      <c r="B66" s="1"/>
      <c r="C66" s="13" t="s">
        <v>12</v>
      </c>
      <c r="D66" s="87">
        <f t="shared" si="17"/>
        <v>0</v>
      </c>
      <c r="E66" s="87">
        <f t="shared" si="18"/>
        <v>0</v>
      </c>
      <c r="F66" s="87">
        <f t="shared" si="19"/>
        <v>0</v>
      </c>
      <c r="G66" s="87">
        <f t="shared" si="19"/>
        <v>0</v>
      </c>
      <c r="H66" s="15"/>
      <c r="I66" s="87">
        <f t="shared" si="20"/>
        <v>0</v>
      </c>
      <c r="J66" s="87">
        <f t="shared" si="21"/>
        <v>0</v>
      </c>
      <c r="K66" s="87">
        <f t="shared" si="22"/>
        <v>0</v>
      </c>
      <c r="L66" s="87">
        <f t="shared" si="22"/>
        <v>0</v>
      </c>
    </row>
    <row r="67" spans="2:14" ht="20.100000000000001" customHeight="1" x14ac:dyDescent="0.3">
      <c r="B67" s="1"/>
      <c r="C67" s="13" t="s">
        <v>152</v>
      </c>
      <c r="D67" s="87">
        <f t="shared" si="17"/>
        <v>0</v>
      </c>
      <c r="E67" s="87">
        <f t="shared" si="18"/>
        <v>0</v>
      </c>
      <c r="F67" s="87">
        <f t="shared" si="19"/>
        <v>0</v>
      </c>
      <c r="G67" s="87">
        <f t="shared" si="19"/>
        <v>0</v>
      </c>
      <c r="H67" s="15"/>
      <c r="I67" s="87">
        <f t="shared" si="20"/>
        <v>0</v>
      </c>
      <c r="J67" s="87">
        <f t="shared" si="21"/>
        <v>0</v>
      </c>
      <c r="K67" s="87">
        <f t="shared" si="22"/>
        <v>0</v>
      </c>
      <c r="L67" s="87">
        <f t="shared" si="22"/>
        <v>0</v>
      </c>
    </row>
    <row r="68" spans="2:14" ht="20.100000000000001" customHeight="1" x14ac:dyDescent="0.3">
      <c r="B68" s="1"/>
      <c r="C68" s="13" t="s">
        <v>153</v>
      </c>
      <c r="D68" s="87">
        <f t="shared" si="17"/>
        <v>0</v>
      </c>
      <c r="E68" s="87">
        <f t="shared" si="18"/>
        <v>0</v>
      </c>
      <c r="F68" s="87">
        <f t="shared" si="19"/>
        <v>0</v>
      </c>
      <c r="G68" s="87">
        <f t="shared" si="19"/>
        <v>0</v>
      </c>
      <c r="H68" s="15"/>
      <c r="I68" s="87">
        <f t="shared" si="20"/>
        <v>0</v>
      </c>
      <c r="J68" s="87">
        <f t="shared" si="21"/>
        <v>0</v>
      </c>
      <c r="K68" s="87">
        <f t="shared" si="22"/>
        <v>0</v>
      </c>
      <c r="L68" s="87">
        <f t="shared" si="22"/>
        <v>0</v>
      </c>
    </row>
    <row r="69" spans="2:14" ht="20.100000000000001" customHeight="1" x14ac:dyDescent="0.3">
      <c r="B69" s="1"/>
      <c r="C69" s="16" t="s">
        <v>154</v>
      </c>
      <c r="D69" s="87">
        <f t="shared" si="17"/>
        <v>0</v>
      </c>
      <c r="E69" s="87">
        <f t="shared" si="18"/>
        <v>0</v>
      </c>
      <c r="F69" s="87">
        <f t="shared" si="19"/>
        <v>0</v>
      </c>
      <c r="G69" s="87">
        <f t="shared" si="19"/>
        <v>0</v>
      </c>
      <c r="H69" s="15"/>
      <c r="I69" s="87">
        <f t="shared" si="20"/>
        <v>0</v>
      </c>
      <c r="J69" s="87">
        <f t="shared" si="21"/>
        <v>0</v>
      </c>
      <c r="K69" s="87">
        <f t="shared" si="22"/>
        <v>0</v>
      </c>
      <c r="L69" s="87">
        <f t="shared" si="22"/>
        <v>0</v>
      </c>
    </row>
    <row r="70" spans="2:14" ht="20.100000000000001" customHeight="1" x14ac:dyDescent="0.3">
      <c r="C70" s="16" t="s">
        <v>168</v>
      </c>
      <c r="D70" s="87">
        <f t="shared" si="17"/>
        <v>0</v>
      </c>
      <c r="E70" s="87">
        <f t="shared" si="18"/>
        <v>0</v>
      </c>
      <c r="F70" s="87">
        <f>+K80</f>
        <v>0</v>
      </c>
      <c r="G70" s="87">
        <f t="shared" si="19"/>
        <v>0</v>
      </c>
      <c r="H70" s="15"/>
      <c r="I70" s="87">
        <f t="shared" si="20"/>
        <v>0</v>
      </c>
      <c r="J70" s="87">
        <f t="shared" si="21"/>
        <v>0</v>
      </c>
      <c r="K70" s="87">
        <f t="shared" si="22"/>
        <v>0</v>
      </c>
      <c r="L70" s="87">
        <f t="shared" si="22"/>
        <v>0</v>
      </c>
    </row>
    <row r="71" spans="2:14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4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4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4" ht="20.100000000000001" customHeight="1" x14ac:dyDescent="0.3">
      <c r="C74" s="175"/>
      <c r="D74" s="175"/>
      <c r="E74" s="86" t="s">
        <v>7</v>
      </c>
      <c r="F74" s="86" t="s">
        <v>8</v>
      </c>
      <c r="G74" s="86" t="s">
        <v>9</v>
      </c>
      <c r="H74" s="9"/>
      <c r="I74" s="175"/>
      <c r="J74" s="86" t="s">
        <v>7</v>
      </c>
      <c r="K74" s="86" t="s">
        <v>8</v>
      </c>
      <c r="L74" s="86" t="s">
        <v>9</v>
      </c>
    </row>
    <row r="75" spans="2:14" ht="20.100000000000001" customHeight="1" x14ac:dyDescent="0.3">
      <c r="C75" s="13" t="s">
        <v>11</v>
      </c>
      <c r="D75" s="87">
        <f t="shared" ref="D75:D80" si="23">+I75</f>
        <v>4254.42</v>
      </c>
      <c r="E75" s="87">
        <f t="shared" ref="E75:E80" si="24">+J75-(J75*$M$107)</f>
        <v>3752.4695000000002</v>
      </c>
      <c r="F75" s="87">
        <f t="shared" ref="F75:G80" si="25">+K75</f>
        <v>4414.67</v>
      </c>
      <c r="G75" s="87">
        <f t="shared" si="25"/>
        <v>4414.67</v>
      </c>
      <c r="H75" s="15"/>
      <c r="I75" s="87">
        <v>4254.42</v>
      </c>
      <c r="J75" s="87">
        <v>4414.67</v>
      </c>
      <c r="K75" s="87">
        <v>4414.67</v>
      </c>
      <c r="L75" s="87">
        <v>4414.67</v>
      </c>
    </row>
    <row r="76" spans="2:14" ht="20.100000000000001" customHeight="1" x14ac:dyDescent="0.3">
      <c r="C76" s="13" t="s">
        <v>12</v>
      </c>
      <c r="D76" s="87">
        <f t="shared" si="23"/>
        <v>0</v>
      </c>
      <c r="E76" s="87">
        <f t="shared" si="24"/>
        <v>0</v>
      </c>
      <c r="F76" s="87">
        <f t="shared" si="25"/>
        <v>0</v>
      </c>
      <c r="G76" s="87">
        <f t="shared" si="25"/>
        <v>0</v>
      </c>
      <c r="H76" s="15"/>
      <c r="I76" s="87"/>
      <c r="J76" s="87"/>
      <c r="K76" s="87"/>
      <c r="L76" s="87"/>
    </row>
    <row r="77" spans="2:14" ht="20.100000000000001" customHeight="1" x14ac:dyDescent="0.3">
      <c r="C77" s="13" t="s">
        <v>152</v>
      </c>
      <c r="D77" s="87">
        <f t="shared" si="23"/>
        <v>0</v>
      </c>
      <c r="E77" s="87">
        <f t="shared" si="24"/>
        <v>0</v>
      </c>
      <c r="F77" s="87">
        <f t="shared" si="25"/>
        <v>0</v>
      </c>
      <c r="G77" s="87">
        <f t="shared" si="25"/>
        <v>0</v>
      </c>
      <c r="H77" s="15"/>
      <c r="I77" s="87"/>
      <c r="J77" s="87"/>
      <c r="K77" s="87"/>
      <c r="L77" s="87"/>
    </row>
    <row r="78" spans="2:14" ht="20.100000000000001" customHeight="1" x14ac:dyDescent="0.3">
      <c r="C78" s="13" t="s">
        <v>153</v>
      </c>
      <c r="D78" s="87">
        <f t="shared" si="23"/>
        <v>0</v>
      </c>
      <c r="E78" s="87">
        <f t="shared" si="24"/>
        <v>0</v>
      </c>
      <c r="F78" s="87">
        <f t="shared" si="25"/>
        <v>0</v>
      </c>
      <c r="G78" s="87">
        <f t="shared" si="25"/>
        <v>0</v>
      </c>
      <c r="H78" s="15"/>
      <c r="I78" s="87"/>
      <c r="J78" s="87"/>
      <c r="K78" s="87"/>
      <c r="L78" s="87"/>
      <c r="M78" s="76"/>
      <c r="N78" s="76"/>
    </row>
    <row r="79" spans="2:14" ht="20.100000000000001" customHeight="1" x14ac:dyDescent="0.3">
      <c r="C79" s="16" t="s">
        <v>154</v>
      </c>
      <c r="D79" s="87">
        <f t="shared" si="23"/>
        <v>0</v>
      </c>
      <c r="E79" s="87">
        <f t="shared" si="24"/>
        <v>0</v>
      </c>
      <c r="F79" s="87">
        <f t="shared" si="25"/>
        <v>0</v>
      </c>
      <c r="G79" s="87">
        <f t="shared" si="25"/>
        <v>0</v>
      </c>
      <c r="H79" s="15"/>
      <c r="I79" s="87"/>
      <c r="J79" s="87"/>
      <c r="K79" s="87"/>
      <c r="L79" s="87"/>
      <c r="M79" s="77"/>
    </row>
    <row r="80" spans="2:14" ht="20.100000000000001" customHeight="1" x14ac:dyDescent="0.3">
      <c r="C80" s="16" t="s">
        <v>168</v>
      </c>
      <c r="D80" s="87">
        <f t="shared" si="23"/>
        <v>0</v>
      </c>
      <c r="E80" s="87">
        <f t="shared" si="24"/>
        <v>0</v>
      </c>
      <c r="F80" s="87">
        <f t="shared" si="25"/>
        <v>0</v>
      </c>
      <c r="G80" s="87">
        <f t="shared" si="25"/>
        <v>0</v>
      </c>
      <c r="H80" s="15"/>
      <c r="I80" s="87"/>
      <c r="J80" s="87"/>
      <c r="K80" s="87"/>
      <c r="L80" s="87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86" t="s">
        <v>7</v>
      </c>
      <c r="F84" s="86" t="s">
        <v>8</v>
      </c>
      <c r="G84" s="86" t="s">
        <v>9</v>
      </c>
      <c r="H84" s="10"/>
      <c r="I84" s="177"/>
      <c r="J84" s="86" t="s">
        <v>7</v>
      </c>
      <c r="K84" s="86" t="s">
        <v>8</v>
      </c>
      <c r="L84" s="86" t="s">
        <v>9</v>
      </c>
    </row>
    <row r="85" spans="3:12" ht="20.100000000000001" customHeight="1" x14ac:dyDescent="0.3">
      <c r="C85" s="13" t="s">
        <v>11</v>
      </c>
      <c r="D85" s="87">
        <f>+I75+(I75*$M$109)</f>
        <v>6381.63</v>
      </c>
      <c r="E85" s="87">
        <f t="shared" ref="E85:G90" si="26">+J75+(J75*$M$109)</f>
        <v>6622.0050000000001</v>
      </c>
      <c r="F85" s="87">
        <f t="shared" si="26"/>
        <v>6622.0050000000001</v>
      </c>
      <c r="G85" s="87">
        <f t="shared" si="26"/>
        <v>6622.0050000000001</v>
      </c>
      <c r="H85" s="15"/>
      <c r="I85" s="87">
        <f>+I75+(I75*$M$111)</f>
        <v>5530.7460000000001</v>
      </c>
      <c r="J85" s="87">
        <f t="shared" ref="J85:L85" si="27">+J75+(J75*$M$111)</f>
        <v>5739.0709999999999</v>
      </c>
      <c r="K85" s="87">
        <f t="shared" si="27"/>
        <v>5739.0709999999999</v>
      </c>
      <c r="L85" s="87">
        <f t="shared" si="27"/>
        <v>5739.0709999999999</v>
      </c>
    </row>
    <row r="86" spans="3:12" ht="20.100000000000001" customHeight="1" x14ac:dyDescent="0.3">
      <c r="C86" s="13" t="s">
        <v>12</v>
      </c>
      <c r="D86" s="87">
        <f t="shared" ref="D86:D90" si="28">+I76+(I76*$M$109)</f>
        <v>0</v>
      </c>
      <c r="E86" s="87">
        <f t="shared" si="26"/>
        <v>0</v>
      </c>
      <c r="F86" s="87">
        <f t="shared" si="26"/>
        <v>0</v>
      </c>
      <c r="G86" s="87">
        <f t="shared" si="26"/>
        <v>0</v>
      </c>
      <c r="H86" s="15"/>
      <c r="I86" s="87">
        <f t="shared" ref="I86:L90" si="29">+I76+(I76*$M$111)</f>
        <v>0</v>
      </c>
      <c r="J86" s="87">
        <f t="shared" si="29"/>
        <v>0</v>
      </c>
      <c r="K86" s="87">
        <f t="shared" si="29"/>
        <v>0</v>
      </c>
      <c r="L86" s="87">
        <f t="shared" si="29"/>
        <v>0</v>
      </c>
    </row>
    <row r="87" spans="3:12" ht="20.100000000000001" customHeight="1" x14ac:dyDescent="0.3">
      <c r="C87" s="13" t="s">
        <v>152</v>
      </c>
      <c r="D87" s="87">
        <f t="shared" si="28"/>
        <v>0</v>
      </c>
      <c r="E87" s="87">
        <f t="shared" si="26"/>
        <v>0</v>
      </c>
      <c r="F87" s="87">
        <f t="shared" si="26"/>
        <v>0</v>
      </c>
      <c r="G87" s="87">
        <f t="shared" si="26"/>
        <v>0</v>
      </c>
      <c r="H87" s="15"/>
      <c r="I87" s="87">
        <f t="shared" si="29"/>
        <v>0</v>
      </c>
      <c r="J87" s="87">
        <f t="shared" si="29"/>
        <v>0</v>
      </c>
      <c r="K87" s="87">
        <f t="shared" si="29"/>
        <v>0</v>
      </c>
      <c r="L87" s="87">
        <f t="shared" si="29"/>
        <v>0</v>
      </c>
    </row>
    <row r="88" spans="3:12" ht="20.100000000000001" customHeight="1" x14ac:dyDescent="0.3">
      <c r="C88" s="13" t="s">
        <v>153</v>
      </c>
      <c r="D88" s="87">
        <f t="shared" si="28"/>
        <v>0</v>
      </c>
      <c r="E88" s="87">
        <f t="shared" si="26"/>
        <v>0</v>
      </c>
      <c r="F88" s="87">
        <f t="shared" si="26"/>
        <v>0</v>
      </c>
      <c r="G88" s="87">
        <f t="shared" si="26"/>
        <v>0</v>
      </c>
      <c r="H88" s="15"/>
      <c r="I88" s="87">
        <f t="shared" si="29"/>
        <v>0</v>
      </c>
      <c r="J88" s="87">
        <f t="shared" si="29"/>
        <v>0</v>
      </c>
      <c r="K88" s="87">
        <f t="shared" si="29"/>
        <v>0</v>
      </c>
      <c r="L88" s="87">
        <f t="shared" si="29"/>
        <v>0</v>
      </c>
    </row>
    <row r="89" spans="3:12" ht="20.100000000000001" customHeight="1" x14ac:dyDescent="0.3">
      <c r="C89" s="16" t="s">
        <v>154</v>
      </c>
      <c r="D89" s="87">
        <f t="shared" si="28"/>
        <v>0</v>
      </c>
      <c r="E89" s="87">
        <f t="shared" si="26"/>
        <v>0</v>
      </c>
      <c r="F89" s="87">
        <f t="shared" si="26"/>
        <v>0</v>
      </c>
      <c r="G89" s="87">
        <f t="shared" si="26"/>
        <v>0</v>
      </c>
      <c r="H89" s="15"/>
      <c r="I89" s="87">
        <f t="shared" si="29"/>
        <v>0</v>
      </c>
      <c r="J89" s="87">
        <f t="shared" si="29"/>
        <v>0</v>
      </c>
      <c r="K89" s="87">
        <f t="shared" si="29"/>
        <v>0</v>
      </c>
      <c r="L89" s="87">
        <f t="shared" si="29"/>
        <v>0</v>
      </c>
    </row>
    <row r="90" spans="3:12" ht="20.100000000000001" customHeight="1" x14ac:dyDescent="0.3">
      <c r="C90" s="16" t="s">
        <v>168</v>
      </c>
      <c r="D90" s="87">
        <f t="shared" si="28"/>
        <v>0</v>
      </c>
      <c r="E90" s="87">
        <f t="shared" si="26"/>
        <v>0</v>
      </c>
      <c r="F90" s="87">
        <f t="shared" si="26"/>
        <v>0</v>
      </c>
      <c r="G90" s="87">
        <f t="shared" si="26"/>
        <v>0</v>
      </c>
      <c r="H90" s="15"/>
      <c r="I90" s="87">
        <f t="shared" si="29"/>
        <v>0</v>
      </c>
      <c r="J90" s="87">
        <f t="shared" si="29"/>
        <v>0</v>
      </c>
      <c r="K90" s="87">
        <f t="shared" si="29"/>
        <v>0</v>
      </c>
      <c r="L90" s="87">
        <f t="shared" si="29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86" t="s">
        <v>7</v>
      </c>
      <c r="F94" s="86" t="s">
        <v>8</v>
      </c>
      <c r="G94" s="86" t="s">
        <v>9</v>
      </c>
      <c r="H94" s="9"/>
      <c r="L94" s="9"/>
    </row>
    <row r="95" spans="3:12" ht="20.100000000000001" customHeight="1" x14ac:dyDescent="0.3">
      <c r="C95" s="13" t="s">
        <v>11</v>
      </c>
      <c r="D95" s="87">
        <f>+I75+(I75*$M$110)</f>
        <v>6807.0720000000001</v>
      </c>
      <c r="E95" s="87">
        <f t="shared" ref="E95:G100" si="30">+J75+(J75*$M$110)</f>
        <v>7063.4719999999998</v>
      </c>
      <c r="F95" s="87">
        <f t="shared" si="30"/>
        <v>7063.4719999999998</v>
      </c>
      <c r="G95" s="87">
        <f t="shared" si="30"/>
        <v>7063.4719999999998</v>
      </c>
      <c r="H95" s="9"/>
      <c r="L95" s="9"/>
    </row>
    <row r="96" spans="3:12" ht="20.100000000000001" customHeight="1" x14ac:dyDescent="0.3">
      <c r="C96" s="13" t="s">
        <v>12</v>
      </c>
      <c r="D96" s="87">
        <f t="shared" ref="D96:D100" si="31">+I76+(I76*$M$110)</f>
        <v>0</v>
      </c>
      <c r="E96" s="87">
        <f t="shared" si="30"/>
        <v>0</v>
      </c>
      <c r="F96" s="87">
        <f t="shared" si="30"/>
        <v>0</v>
      </c>
      <c r="G96" s="87">
        <f t="shared" si="30"/>
        <v>0</v>
      </c>
      <c r="H96" s="9"/>
      <c r="L96" s="9"/>
    </row>
    <row r="97" spans="2:13" ht="20.100000000000001" customHeight="1" x14ac:dyDescent="0.3">
      <c r="C97" s="13" t="s">
        <v>152</v>
      </c>
      <c r="D97" s="87">
        <f t="shared" si="31"/>
        <v>0</v>
      </c>
      <c r="E97" s="87">
        <f t="shared" si="30"/>
        <v>0</v>
      </c>
      <c r="F97" s="87">
        <f t="shared" si="30"/>
        <v>0</v>
      </c>
      <c r="G97" s="87">
        <f t="shared" si="30"/>
        <v>0</v>
      </c>
      <c r="H97" s="9"/>
      <c r="L97" s="9"/>
    </row>
    <row r="98" spans="2:13" ht="20.100000000000001" customHeight="1" x14ac:dyDescent="0.3">
      <c r="C98" s="13" t="s">
        <v>153</v>
      </c>
      <c r="D98" s="87">
        <f t="shared" si="31"/>
        <v>0</v>
      </c>
      <c r="E98" s="87">
        <f t="shared" si="30"/>
        <v>0</v>
      </c>
      <c r="F98" s="87">
        <f t="shared" si="30"/>
        <v>0</v>
      </c>
      <c r="G98" s="87">
        <f t="shared" si="30"/>
        <v>0</v>
      </c>
      <c r="H98" s="9"/>
      <c r="L98" s="9"/>
    </row>
    <row r="99" spans="2:13" ht="20.100000000000001" customHeight="1" x14ac:dyDescent="0.3">
      <c r="C99" s="16" t="s">
        <v>154</v>
      </c>
      <c r="D99" s="87">
        <f t="shared" si="31"/>
        <v>0</v>
      </c>
      <c r="E99" s="87">
        <f t="shared" si="30"/>
        <v>0</v>
      </c>
      <c r="F99" s="87">
        <f t="shared" si="30"/>
        <v>0</v>
      </c>
      <c r="G99" s="87">
        <f t="shared" si="30"/>
        <v>0</v>
      </c>
      <c r="H99" s="42"/>
      <c r="L99" s="9"/>
    </row>
    <row r="100" spans="2:13" ht="20.100000000000001" customHeight="1" x14ac:dyDescent="0.3">
      <c r="C100" s="16" t="s">
        <v>168</v>
      </c>
      <c r="D100" s="87">
        <f t="shared" si="31"/>
        <v>0</v>
      </c>
      <c r="E100" s="87">
        <f t="shared" si="30"/>
        <v>0</v>
      </c>
      <c r="F100" s="87">
        <f t="shared" si="30"/>
        <v>0</v>
      </c>
      <c r="G100" s="87">
        <f t="shared" si="30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43"/>
      <c r="L102" s="4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9" t="s">
        <v>147</v>
      </c>
      <c r="L103" s="220"/>
      <c r="M103" s="221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90" t="s">
        <v>48</v>
      </c>
      <c r="L104" s="62" t="s">
        <v>47</v>
      </c>
      <c r="M104" s="91" t="s">
        <v>46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92" t="s">
        <v>45</v>
      </c>
      <c r="L105" s="48">
        <v>0.7</v>
      </c>
      <c r="M105" s="4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92" t="s">
        <v>44</v>
      </c>
      <c r="L106" s="48">
        <v>0.4</v>
      </c>
      <c r="M106" s="48">
        <v>0.4</v>
      </c>
    </row>
    <row r="107" spans="2:13" ht="20.100000000000001" customHeight="1" x14ac:dyDescent="0.3">
      <c r="B107" s="9"/>
      <c r="C107" s="161" t="s">
        <v>31</v>
      </c>
      <c r="D107" s="162">
        <v>11.95</v>
      </c>
      <c r="E107" s="163"/>
      <c r="F107" s="163"/>
      <c r="G107" s="163"/>
      <c r="H107" s="163"/>
      <c r="I107" s="164"/>
      <c r="J107" s="46"/>
      <c r="K107" s="92" t="s">
        <v>43</v>
      </c>
      <c r="L107" s="48">
        <v>0.15</v>
      </c>
      <c r="M107" s="48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0.100000000000001" customHeight="1" x14ac:dyDescent="0.3">
      <c r="C109" s="171" t="s">
        <v>33</v>
      </c>
      <c r="D109" s="162">
        <v>199.2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80">
    <mergeCell ref="C92:G92"/>
    <mergeCell ref="K111:L111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103:I106"/>
    <mergeCell ref="C93:C94"/>
    <mergeCell ref="D93:D94"/>
    <mergeCell ref="E93:G93"/>
    <mergeCell ref="C101:D101"/>
    <mergeCell ref="F101:G101"/>
    <mergeCell ref="C83:C84"/>
    <mergeCell ref="D83:D84"/>
    <mergeCell ref="E83:G83"/>
    <mergeCell ref="I83:I84"/>
    <mergeCell ref="J83:L83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C62:G62"/>
    <mergeCell ref="I62:L62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J58:L58"/>
    <mergeCell ref="C59:L59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18:C19"/>
    <mergeCell ref="D18:D19"/>
    <mergeCell ref="E18:G18"/>
    <mergeCell ref="J18:L18"/>
    <mergeCell ref="C27:G27"/>
    <mergeCell ref="I27:L27"/>
    <mergeCell ref="C8:C9"/>
    <mergeCell ref="D8:D9"/>
    <mergeCell ref="E8:G8"/>
    <mergeCell ref="J8:L8"/>
    <mergeCell ref="C17:G17"/>
    <mergeCell ref="I17:L17"/>
    <mergeCell ref="C1:L1"/>
    <mergeCell ref="C2:L2"/>
    <mergeCell ref="C4:L4"/>
    <mergeCell ref="C5:L6"/>
    <mergeCell ref="C7:G7"/>
    <mergeCell ref="I7:L7"/>
  </mergeCells>
  <pageMargins left="0.25" right="0.25" top="0.75" bottom="0.75" header="0.3" footer="0.3"/>
  <pageSetup paperSize="5" scale="4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12F0-C4ED-452C-9257-4A4B72FA8580}">
  <sheetPr codeName="Hoja24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6" width="18.7109375" style="3"/>
    <col min="17" max="16384" width="18.7109375" style="2"/>
  </cols>
  <sheetData>
    <row r="1" spans="2:17" ht="24.95" customHeight="1" x14ac:dyDescent="0.3">
      <c r="B1" s="1"/>
      <c r="C1" s="198" t="s">
        <v>76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Q2" s="3"/>
    </row>
    <row r="3" spans="2:17" ht="24.95" customHeight="1" x14ac:dyDescent="0.35">
      <c r="B3" s="4"/>
      <c r="C3" s="148"/>
      <c r="D3" s="54"/>
      <c r="E3" s="54"/>
      <c r="F3" s="54"/>
      <c r="G3" s="54"/>
      <c r="H3" s="54"/>
      <c r="I3" s="54"/>
      <c r="J3" s="54"/>
      <c r="K3" s="7"/>
      <c r="L3" s="81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7" ht="33.7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</row>
    <row r="9" spans="2:17" ht="20.100000000000001" customHeight="1" x14ac:dyDescent="0.3">
      <c r="B9" s="1"/>
      <c r="C9" s="175"/>
      <c r="D9" s="177"/>
      <c r="E9" s="52" t="s">
        <v>7</v>
      </c>
      <c r="F9" s="52" t="s">
        <v>8</v>
      </c>
      <c r="G9" s="52" t="s">
        <v>9</v>
      </c>
      <c r="H9" s="10"/>
      <c r="I9" s="11" t="s">
        <v>10</v>
      </c>
      <c r="J9" s="52" t="s">
        <v>7</v>
      </c>
      <c r="K9" s="52" t="s">
        <v>8</v>
      </c>
      <c r="L9" s="52" t="s">
        <v>9</v>
      </c>
      <c r="M9" s="1"/>
      <c r="N9" s="1"/>
    </row>
    <row r="10" spans="2:17" ht="20.100000000000001" customHeight="1" x14ac:dyDescent="0.3">
      <c r="B10" s="1"/>
      <c r="C10" s="13" t="s">
        <v>11</v>
      </c>
      <c r="D10" s="51">
        <f t="shared" ref="D10:D15" si="0">+I20</f>
        <v>5826.14</v>
      </c>
      <c r="E10" s="51">
        <f t="shared" ref="E10:E15" si="1">+J20-(J20*$L$105)</f>
        <v>273.11099999999999</v>
      </c>
      <c r="F10" s="51">
        <f t="shared" ref="F10:G15" si="2">+K20</f>
        <v>910.37</v>
      </c>
      <c r="G10" s="51">
        <f t="shared" si="2"/>
        <v>910.37</v>
      </c>
      <c r="H10" s="15"/>
      <c r="I10" s="51">
        <f t="shared" ref="I10:I15" si="3">+I20</f>
        <v>5826.14</v>
      </c>
      <c r="J10" s="51">
        <f t="shared" ref="J10:J15" si="4">+J20-(J20*$L$106)</f>
        <v>546.22199999999998</v>
      </c>
      <c r="K10" s="51">
        <f t="shared" ref="K10:L15" si="5">+K20</f>
        <v>910.37</v>
      </c>
      <c r="L10" s="51">
        <f t="shared" si="5"/>
        <v>910.37</v>
      </c>
      <c r="M10" s="1"/>
      <c r="N10" s="1"/>
    </row>
    <row r="11" spans="2:17" ht="20.100000000000001" customHeight="1" x14ac:dyDescent="0.3">
      <c r="B11" s="1"/>
      <c r="C11" s="13" t="s">
        <v>12</v>
      </c>
      <c r="D11" s="51">
        <f t="shared" si="0"/>
        <v>0</v>
      </c>
      <c r="E11" s="51">
        <f t="shared" si="1"/>
        <v>0</v>
      </c>
      <c r="F11" s="51">
        <f t="shared" si="2"/>
        <v>0</v>
      </c>
      <c r="G11" s="51">
        <f t="shared" si="2"/>
        <v>0</v>
      </c>
      <c r="H11" s="15"/>
      <c r="I11" s="51">
        <f t="shared" si="3"/>
        <v>0</v>
      </c>
      <c r="J11" s="51">
        <f t="shared" si="4"/>
        <v>0</v>
      </c>
      <c r="K11" s="51">
        <f t="shared" si="5"/>
        <v>0</v>
      </c>
      <c r="L11" s="51">
        <f t="shared" si="5"/>
        <v>0</v>
      </c>
      <c r="M11" s="1"/>
      <c r="N11" s="1"/>
    </row>
    <row r="12" spans="2:17" ht="20.100000000000001" customHeight="1" x14ac:dyDescent="0.3">
      <c r="B12" s="1"/>
      <c r="C12" s="13" t="s">
        <v>152</v>
      </c>
      <c r="D12" s="51">
        <f t="shared" si="0"/>
        <v>0</v>
      </c>
      <c r="E12" s="51">
        <f t="shared" si="1"/>
        <v>0</v>
      </c>
      <c r="F12" s="51">
        <f t="shared" si="2"/>
        <v>0</v>
      </c>
      <c r="G12" s="51">
        <f t="shared" si="2"/>
        <v>0</v>
      </c>
      <c r="H12" s="15"/>
      <c r="I12" s="51">
        <f t="shared" si="3"/>
        <v>0</v>
      </c>
      <c r="J12" s="51">
        <f t="shared" si="4"/>
        <v>0</v>
      </c>
      <c r="K12" s="51">
        <f t="shared" si="5"/>
        <v>0</v>
      </c>
      <c r="L12" s="51">
        <f t="shared" si="5"/>
        <v>0</v>
      </c>
      <c r="M12" s="1"/>
      <c r="N12" s="1"/>
    </row>
    <row r="13" spans="2:17" ht="20.100000000000001" customHeight="1" x14ac:dyDescent="0.3">
      <c r="B13" s="1"/>
      <c r="C13" s="13" t="s">
        <v>153</v>
      </c>
      <c r="D13" s="51">
        <f t="shared" si="0"/>
        <v>0</v>
      </c>
      <c r="E13" s="51">
        <f t="shared" si="1"/>
        <v>0</v>
      </c>
      <c r="F13" s="51">
        <f t="shared" si="2"/>
        <v>0</v>
      </c>
      <c r="G13" s="51">
        <f t="shared" si="2"/>
        <v>0</v>
      </c>
      <c r="H13" s="15"/>
      <c r="I13" s="51">
        <f t="shared" si="3"/>
        <v>0</v>
      </c>
      <c r="J13" s="51">
        <f t="shared" si="4"/>
        <v>0</v>
      </c>
      <c r="K13" s="51">
        <f t="shared" si="5"/>
        <v>0</v>
      </c>
      <c r="L13" s="51">
        <f t="shared" si="5"/>
        <v>0</v>
      </c>
      <c r="M13" s="1"/>
      <c r="N13" s="1"/>
    </row>
    <row r="14" spans="2:17" ht="20.100000000000001" customHeight="1" x14ac:dyDescent="0.3">
      <c r="B14" s="1"/>
      <c r="C14" s="16" t="s">
        <v>154</v>
      </c>
      <c r="D14" s="51">
        <f t="shared" si="0"/>
        <v>0</v>
      </c>
      <c r="E14" s="51">
        <f t="shared" si="1"/>
        <v>0</v>
      </c>
      <c r="F14" s="51">
        <f t="shared" si="2"/>
        <v>0</v>
      </c>
      <c r="G14" s="51">
        <f t="shared" si="2"/>
        <v>0</v>
      </c>
      <c r="H14" s="15"/>
      <c r="I14" s="51">
        <f t="shared" si="3"/>
        <v>0</v>
      </c>
      <c r="J14" s="51">
        <f t="shared" si="4"/>
        <v>0</v>
      </c>
      <c r="K14" s="51">
        <f t="shared" si="5"/>
        <v>0</v>
      </c>
      <c r="L14" s="51">
        <f t="shared" si="5"/>
        <v>0</v>
      </c>
      <c r="M14" s="1"/>
      <c r="N14" s="1"/>
    </row>
    <row r="15" spans="2:17" ht="20.100000000000001" customHeight="1" x14ac:dyDescent="0.3">
      <c r="B15" s="1"/>
      <c r="C15" s="16" t="s">
        <v>168</v>
      </c>
      <c r="D15" s="51">
        <f t="shared" si="0"/>
        <v>0</v>
      </c>
      <c r="E15" s="51">
        <f t="shared" si="1"/>
        <v>0</v>
      </c>
      <c r="F15" s="51">
        <f t="shared" si="2"/>
        <v>0</v>
      </c>
      <c r="G15" s="51">
        <f t="shared" si="2"/>
        <v>0</v>
      </c>
      <c r="H15" s="15"/>
      <c r="I15" s="51">
        <f t="shared" si="3"/>
        <v>0</v>
      </c>
      <c r="J15" s="51">
        <f t="shared" si="4"/>
        <v>0</v>
      </c>
      <c r="K15" s="51">
        <f t="shared" si="5"/>
        <v>0</v>
      </c>
      <c r="L15" s="51">
        <f t="shared" si="5"/>
        <v>0</v>
      </c>
      <c r="M15" s="1"/>
      <c r="N15" s="1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5"/>
    </row>
    <row r="17" spans="2:14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</row>
    <row r="18" spans="2:14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1"/>
    </row>
    <row r="19" spans="2:14" ht="20.100000000000001" customHeight="1" x14ac:dyDescent="0.3">
      <c r="B19" s="1"/>
      <c r="C19" s="175"/>
      <c r="D19" s="175"/>
      <c r="E19" s="52" t="s">
        <v>7</v>
      </c>
      <c r="F19" s="52" t="s">
        <v>8</v>
      </c>
      <c r="G19" s="52" t="s">
        <v>9</v>
      </c>
      <c r="H19" s="9"/>
      <c r="I19" s="18" t="s">
        <v>10</v>
      </c>
      <c r="J19" s="52" t="s">
        <v>7</v>
      </c>
      <c r="K19" s="52" t="s">
        <v>8</v>
      </c>
      <c r="L19" s="52" t="s">
        <v>9</v>
      </c>
    </row>
    <row r="20" spans="2:14" ht="20.100000000000001" customHeight="1" x14ac:dyDescent="0.3">
      <c r="B20" s="21"/>
      <c r="C20" s="13" t="s">
        <v>11</v>
      </c>
      <c r="D20" s="51">
        <f t="shared" ref="D20:D25" si="6">+I20</f>
        <v>5826.14</v>
      </c>
      <c r="E20" s="51">
        <f t="shared" ref="E20:E25" si="7">+J20-(J20*$L$107)</f>
        <v>773.81449999999995</v>
      </c>
      <c r="F20" s="51">
        <f t="shared" ref="F20:G25" si="8">+K20</f>
        <v>910.37</v>
      </c>
      <c r="G20" s="51">
        <f t="shared" si="8"/>
        <v>910.37</v>
      </c>
      <c r="H20" s="15"/>
      <c r="I20" s="51">
        <v>5826.14</v>
      </c>
      <c r="J20" s="51">
        <v>910.37</v>
      </c>
      <c r="K20" s="51">
        <v>910.37</v>
      </c>
      <c r="L20" s="51">
        <v>910.37</v>
      </c>
    </row>
    <row r="21" spans="2:14" ht="20.100000000000001" customHeight="1" x14ac:dyDescent="0.3">
      <c r="B21" s="21"/>
      <c r="C21" s="13" t="s">
        <v>12</v>
      </c>
      <c r="D21" s="51">
        <f t="shared" si="6"/>
        <v>0</v>
      </c>
      <c r="E21" s="51">
        <f t="shared" si="7"/>
        <v>0</v>
      </c>
      <c r="F21" s="51">
        <f t="shared" si="8"/>
        <v>0</v>
      </c>
      <c r="G21" s="51">
        <f t="shared" si="8"/>
        <v>0</v>
      </c>
      <c r="H21" s="15"/>
      <c r="I21" s="51"/>
      <c r="J21" s="51"/>
      <c r="K21" s="51"/>
      <c r="L21" s="51"/>
    </row>
    <row r="22" spans="2:14" ht="20.100000000000001" customHeight="1" x14ac:dyDescent="0.3">
      <c r="B22" s="21"/>
      <c r="C22" s="13" t="s">
        <v>152</v>
      </c>
      <c r="D22" s="51">
        <f t="shared" si="6"/>
        <v>0</v>
      </c>
      <c r="E22" s="51">
        <f t="shared" si="7"/>
        <v>0</v>
      </c>
      <c r="F22" s="51">
        <f t="shared" si="8"/>
        <v>0</v>
      </c>
      <c r="G22" s="51">
        <f t="shared" si="8"/>
        <v>0</v>
      </c>
      <c r="H22" s="15"/>
      <c r="I22" s="51"/>
      <c r="J22" s="51"/>
      <c r="K22" s="51"/>
      <c r="L22" s="51"/>
    </row>
    <row r="23" spans="2:14" ht="20.100000000000001" customHeight="1" x14ac:dyDescent="0.3">
      <c r="B23" s="21"/>
      <c r="C23" s="13" t="s">
        <v>153</v>
      </c>
      <c r="D23" s="51">
        <f t="shared" si="6"/>
        <v>0</v>
      </c>
      <c r="E23" s="51">
        <f t="shared" si="7"/>
        <v>0</v>
      </c>
      <c r="F23" s="51">
        <f t="shared" si="8"/>
        <v>0</v>
      </c>
      <c r="G23" s="51">
        <f t="shared" si="8"/>
        <v>0</v>
      </c>
      <c r="H23" s="15"/>
      <c r="I23" s="51"/>
      <c r="J23" s="51"/>
      <c r="K23" s="51"/>
      <c r="L23" s="51"/>
      <c r="M23" s="76"/>
    </row>
    <row r="24" spans="2:14" ht="20.100000000000001" customHeight="1" x14ac:dyDescent="0.3">
      <c r="B24" s="21"/>
      <c r="C24" s="16" t="s">
        <v>154</v>
      </c>
      <c r="D24" s="51">
        <f t="shared" si="6"/>
        <v>0</v>
      </c>
      <c r="E24" s="51">
        <f t="shared" si="7"/>
        <v>0</v>
      </c>
      <c r="F24" s="51">
        <f t="shared" si="8"/>
        <v>0</v>
      </c>
      <c r="G24" s="51">
        <f t="shared" si="8"/>
        <v>0</v>
      </c>
      <c r="H24" s="15"/>
      <c r="I24" s="51"/>
      <c r="J24" s="51"/>
      <c r="K24" s="51"/>
      <c r="L24" s="51"/>
      <c r="M24" s="82"/>
    </row>
    <row r="25" spans="2:14" ht="20.100000000000001" customHeight="1" x14ac:dyDescent="0.3">
      <c r="B25" s="21"/>
      <c r="C25" s="16" t="s">
        <v>168</v>
      </c>
      <c r="D25" s="51">
        <f t="shared" si="6"/>
        <v>0</v>
      </c>
      <c r="E25" s="51">
        <f t="shared" si="7"/>
        <v>0</v>
      </c>
      <c r="F25" s="51">
        <f t="shared" si="8"/>
        <v>0</v>
      </c>
      <c r="G25" s="51">
        <f t="shared" si="8"/>
        <v>0</v>
      </c>
      <c r="H25" s="15"/>
      <c r="I25" s="51"/>
      <c r="J25" s="51"/>
      <c r="K25" s="51"/>
      <c r="L25" s="51"/>
    </row>
    <row r="26" spans="2:14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</row>
    <row r="27" spans="2:14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</row>
    <row r="28" spans="2:14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</row>
    <row r="29" spans="2:14" ht="20.100000000000001" customHeight="1" x14ac:dyDescent="0.3">
      <c r="B29" s="1"/>
      <c r="C29" s="175"/>
      <c r="D29" s="175"/>
      <c r="E29" s="52" t="s">
        <v>7</v>
      </c>
      <c r="F29" s="52" t="s">
        <v>8</v>
      </c>
      <c r="G29" s="52" t="s">
        <v>9</v>
      </c>
      <c r="H29" s="9"/>
      <c r="I29" s="175"/>
      <c r="J29" s="52" t="s">
        <v>7</v>
      </c>
      <c r="K29" s="52" t="s">
        <v>8</v>
      </c>
      <c r="L29" s="52" t="s">
        <v>9</v>
      </c>
    </row>
    <row r="30" spans="2:14" ht="20.100000000000001" customHeight="1" x14ac:dyDescent="0.3">
      <c r="B30" s="1"/>
      <c r="C30" s="13" t="s">
        <v>11</v>
      </c>
      <c r="D30" s="51">
        <f>+I20+(I20*$M$109)</f>
        <v>8739.2100000000009</v>
      </c>
      <c r="E30" s="51">
        <f t="shared" ref="E30:G35" si="9">+J20+(J20*$M$109)</f>
        <v>1365.5550000000001</v>
      </c>
      <c r="F30" s="51">
        <f t="shared" si="9"/>
        <v>1365.5550000000001</v>
      </c>
      <c r="G30" s="51">
        <f t="shared" si="9"/>
        <v>1365.5550000000001</v>
      </c>
      <c r="H30" s="15"/>
      <c r="I30" s="51">
        <f>+I20+(I20*$M$110)</f>
        <v>9321.8240000000005</v>
      </c>
      <c r="J30" s="51">
        <f t="shared" ref="J30:L30" si="10">+J20+(J20*$M$110)</f>
        <v>1456.5920000000001</v>
      </c>
      <c r="K30" s="51">
        <f t="shared" si="10"/>
        <v>1456.5920000000001</v>
      </c>
      <c r="L30" s="51">
        <f t="shared" si="10"/>
        <v>1456.5920000000001</v>
      </c>
    </row>
    <row r="31" spans="2:14" ht="20.100000000000001" customHeight="1" x14ac:dyDescent="0.3">
      <c r="B31" s="1"/>
      <c r="C31" s="13" t="s">
        <v>12</v>
      </c>
      <c r="D31" s="51">
        <f t="shared" ref="D31:D35" si="11">+I21+(I21*$M$109)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15"/>
      <c r="I31" s="51">
        <f t="shared" ref="I31:L35" si="12">+I21+(I21*$M$110)</f>
        <v>0</v>
      </c>
      <c r="J31" s="51">
        <f t="shared" si="12"/>
        <v>0</v>
      </c>
      <c r="K31" s="51">
        <f t="shared" si="12"/>
        <v>0</v>
      </c>
      <c r="L31" s="51">
        <f t="shared" si="12"/>
        <v>0</v>
      </c>
    </row>
    <row r="32" spans="2:14" ht="20.100000000000001" customHeight="1" x14ac:dyDescent="0.3">
      <c r="B32" s="1"/>
      <c r="C32" s="13" t="s">
        <v>152</v>
      </c>
      <c r="D32" s="51">
        <f t="shared" si="11"/>
        <v>0</v>
      </c>
      <c r="E32" s="51">
        <f t="shared" si="9"/>
        <v>0</v>
      </c>
      <c r="F32" s="51">
        <f t="shared" si="9"/>
        <v>0</v>
      </c>
      <c r="G32" s="51">
        <f t="shared" si="9"/>
        <v>0</v>
      </c>
      <c r="H32" s="15"/>
      <c r="I32" s="51">
        <f t="shared" si="12"/>
        <v>0</v>
      </c>
      <c r="J32" s="51">
        <f t="shared" si="12"/>
        <v>0</v>
      </c>
      <c r="K32" s="51">
        <f t="shared" si="12"/>
        <v>0</v>
      </c>
      <c r="L32" s="51">
        <f t="shared" si="12"/>
        <v>0</v>
      </c>
    </row>
    <row r="33" spans="2:12" ht="20.100000000000001" customHeight="1" x14ac:dyDescent="0.3">
      <c r="B33" s="1"/>
      <c r="C33" s="13" t="s">
        <v>153</v>
      </c>
      <c r="D33" s="51">
        <f t="shared" si="11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15"/>
      <c r="I33" s="51">
        <f t="shared" si="12"/>
        <v>0</v>
      </c>
      <c r="J33" s="51">
        <f t="shared" si="12"/>
        <v>0</v>
      </c>
      <c r="K33" s="51">
        <f t="shared" si="12"/>
        <v>0</v>
      </c>
      <c r="L33" s="51">
        <f t="shared" si="12"/>
        <v>0</v>
      </c>
    </row>
    <row r="34" spans="2:12" ht="20.100000000000001" customHeight="1" x14ac:dyDescent="0.3">
      <c r="B34" s="1"/>
      <c r="C34" s="16" t="s">
        <v>154</v>
      </c>
      <c r="D34" s="51">
        <f t="shared" si="11"/>
        <v>0</v>
      </c>
      <c r="E34" s="51">
        <f t="shared" si="9"/>
        <v>0</v>
      </c>
      <c r="F34" s="51">
        <f t="shared" si="9"/>
        <v>0</v>
      </c>
      <c r="G34" s="51">
        <f t="shared" si="9"/>
        <v>0</v>
      </c>
      <c r="H34" s="15"/>
      <c r="I34" s="51">
        <f t="shared" si="12"/>
        <v>0</v>
      </c>
      <c r="J34" s="51">
        <f t="shared" si="12"/>
        <v>0</v>
      </c>
      <c r="K34" s="51">
        <f t="shared" si="12"/>
        <v>0</v>
      </c>
      <c r="L34" s="51">
        <f t="shared" si="12"/>
        <v>0</v>
      </c>
    </row>
    <row r="35" spans="2:12" ht="20.100000000000001" customHeight="1" x14ac:dyDescent="0.3">
      <c r="B35" s="1"/>
      <c r="C35" s="16" t="s">
        <v>168</v>
      </c>
      <c r="D35" s="51">
        <f t="shared" si="11"/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15"/>
      <c r="I35" s="51">
        <f t="shared" si="12"/>
        <v>0</v>
      </c>
      <c r="J35" s="51">
        <f t="shared" si="12"/>
        <v>0</v>
      </c>
      <c r="K35" s="51">
        <f t="shared" si="12"/>
        <v>0</v>
      </c>
      <c r="L35" s="51">
        <f t="shared" si="12"/>
        <v>0</v>
      </c>
    </row>
    <row r="36" spans="2:12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12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12" ht="20.100000000000001" customHeight="1" x14ac:dyDescent="0.3">
      <c r="B39" s="1"/>
      <c r="C39" s="175"/>
      <c r="D39" s="175"/>
      <c r="E39" s="52" t="s">
        <v>7</v>
      </c>
      <c r="F39" s="52" t="s">
        <v>8</v>
      </c>
      <c r="G39" s="52" t="s">
        <v>9</v>
      </c>
      <c r="H39" s="9"/>
      <c r="I39" s="175"/>
      <c r="J39" s="52" t="s">
        <v>7</v>
      </c>
      <c r="K39" s="52" t="s">
        <v>8</v>
      </c>
      <c r="L39" s="52" t="s">
        <v>9</v>
      </c>
    </row>
    <row r="40" spans="2:12" ht="20.100000000000001" customHeight="1" x14ac:dyDescent="0.3">
      <c r="B40" s="1"/>
      <c r="C40" s="13" t="s">
        <v>11</v>
      </c>
      <c r="D40" s="51">
        <f>+D30</f>
        <v>8739.2100000000009</v>
      </c>
      <c r="E40" s="51">
        <f>+E30</f>
        <v>1365.5550000000001</v>
      </c>
      <c r="F40" s="51">
        <f>+F30</f>
        <v>1365.5550000000001</v>
      </c>
      <c r="G40" s="51">
        <f>+G30</f>
        <v>1365.5550000000001</v>
      </c>
      <c r="H40" s="15"/>
      <c r="I40" s="51">
        <f>+I20+(I20*$M$111)</f>
        <v>7573.982</v>
      </c>
      <c r="J40" s="51">
        <f t="shared" ref="J40:L40" si="13">+J20+(J20*$M$111)</f>
        <v>1183.481</v>
      </c>
      <c r="K40" s="51">
        <f t="shared" si="13"/>
        <v>1183.481</v>
      </c>
      <c r="L40" s="51">
        <f t="shared" si="13"/>
        <v>1183.481</v>
      </c>
    </row>
    <row r="41" spans="2:12" ht="20.100000000000001" customHeight="1" x14ac:dyDescent="0.3">
      <c r="B41" s="1"/>
      <c r="C41" s="13" t="s">
        <v>12</v>
      </c>
      <c r="D41" s="51">
        <f t="shared" ref="D41:G45" si="14">+D31</f>
        <v>0</v>
      </c>
      <c r="E41" s="51">
        <f t="shared" si="14"/>
        <v>0</v>
      </c>
      <c r="F41" s="51">
        <f t="shared" si="14"/>
        <v>0</v>
      </c>
      <c r="G41" s="51">
        <f t="shared" si="14"/>
        <v>0</v>
      </c>
      <c r="H41" s="15"/>
      <c r="I41" s="51">
        <f t="shared" ref="I41:L45" si="15">+I21+(I21*$M$111)</f>
        <v>0</v>
      </c>
      <c r="J41" s="51">
        <f t="shared" si="15"/>
        <v>0</v>
      </c>
      <c r="K41" s="51">
        <f t="shared" si="15"/>
        <v>0</v>
      </c>
      <c r="L41" s="51">
        <f t="shared" si="15"/>
        <v>0</v>
      </c>
    </row>
    <row r="42" spans="2:12" ht="20.100000000000001" customHeight="1" x14ac:dyDescent="0.3">
      <c r="B42" s="1"/>
      <c r="C42" s="13" t="s">
        <v>152</v>
      </c>
      <c r="D42" s="51">
        <f t="shared" si="14"/>
        <v>0</v>
      </c>
      <c r="E42" s="51">
        <f t="shared" si="14"/>
        <v>0</v>
      </c>
      <c r="F42" s="51">
        <f t="shared" si="14"/>
        <v>0</v>
      </c>
      <c r="G42" s="51">
        <f t="shared" si="14"/>
        <v>0</v>
      </c>
      <c r="H42" s="15"/>
      <c r="I42" s="51">
        <f t="shared" si="15"/>
        <v>0</v>
      </c>
      <c r="J42" s="51">
        <f t="shared" si="15"/>
        <v>0</v>
      </c>
      <c r="K42" s="51">
        <f t="shared" si="15"/>
        <v>0</v>
      </c>
      <c r="L42" s="51">
        <f t="shared" si="15"/>
        <v>0</v>
      </c>
    </row>
    <row r="43" spans="2:12" ht="20.100000000000001" customHeight="1" x14ac:dyDescent="0.3">
      <c r="B43" s="1"/>
      <c r="C43" s="13" t="s">
        <v>153</v>
      </c>
      <c r="D43" s="51">
        <f t="shared" si="14"/>
        <v>0</v>
      </c>
      <c r="E43" s="51">
        <f t="shared" si="14"/>
        <v>0</v>
      </c>
      <c r="F43" s="51">
        <f t="shared" si="14"/>
        <v>0</v>
      </c>
      <c r="G43" s="51">
        <f t="shared" si="14"/>
        <v>0</v>
      </c>
      <c r="H43" s="15"/>
      <c r="I43" s="51">
        <f t="shared" si="15"/>
        <v>0</v>
      </c>
      <c r="J43" s="51">
        <f t="shared" si="15"/>
        <v>0</v>
      </c>
      <c r="K43" s="51">
        <f t="shared" si="15"/>
        <v>0</v>
      </c>
      <c r="L43" s="51">
        <f t="shared" si="15"/>
        <v>0</v>
      </c>
    </row>
    <row r="44" spans="2:12" ht="20.100000000000001" customHeight="1" x14ac:dyDescent="0.3">
      <c r="B44" s="1"/>
      <c r="C44" s="16" t="s">
        <v>154</v>
      </c>
      <c r="D44" s="51">
        <f t="shared" si="14"/>
        <v>0</v>
      </c>
      <c r="E44" s="51">
        <f t="shared" si="14"/>
        <v>0</v>
      </c>
      <c r="F44" s="51">
        <f t="shared" si="14"/>
        <v>0</v>
      </c>
      <c r="G44" s="51">
        <f t="shared" si="14"/>
        <v>0</v>
      </c>
      <c r="H44" s="15"/>
      <c r="I44" s="51">
        <f t="shared" si="15"/>
        <v>0</v>
      </c>
      <c r="J44" s="51">
        <f t="shared" si="15"/>
        <v>0</v>
      </c>
      <c r="K44" s="51">
        <f t="shared" si="15"/>
        <v>0</v>
      </c>
      <c r="L44" s="51">
        <f t="shared" si="15"/>
        <v>0</v>
      </c>
    </row>
    <row r="45" spans="2:12" ht="20.100000000000001" customHeight="1" x14ac:dyDescent="0.3">
      <c r="B45" s="1"/>
      <c r="C45" s="16" t="s">
        <v>168</v>
      </c>
      <c r="D45" s="51">
        <f t="shared" si="14"/>
        <v>0</v>
      </c>
      <c r="E45" s="51">
        <f t="shared" si="14"/>
        <v>0</v>
      </c>
      <c r="F45" s="51">
        <f t="shared" si="14"/>
        <v>0</v>
      </c>
      <c r="G45" s="51">
        <f t="shared" si="14"/>
        <v>0</v>
      </c>
      <c r="H45" s="15"/>
      <c r="I45" s="51">
        <f t="shared" si="15"/>
        <v>0</v>
      </c>
      <c r="J45" s="51">
        <f t="shared" si="15"/>
        <v>0</v>
      </c>
      <c r="K45" s="51">
        <f t="shared" si="15"/>
        <v>0</v>
      </c>
      <c r="L45" s="51">
        <f t="shared" si="15"/>
        <v>0</v>
      </c>
    </row>
    <row r="46" spans="2:12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12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12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84</v>
      </c>
      <c r="J48" s="184"/>
      <c r="K48" s="184"/>
      <c r="L48" s="185"/>
    </row>
    <row r="49" spans="2:12" ht="20.100000000000001" customHeight="1" x14ac:dyDescent="0.3">
      <c r="B49" s="29"/>
      <c r="C49" s="175"/>
      <c r="D49" s="175"/>
      <c r="E49" s="52" t="s">
        <v>7</v>
      </c>
      <c r="F49" s="52" t="s">
        <v>8</v>
      </c>
      <c r="G49" s="52" t="s">
        <v>9</v>
      </c>
      <c r="H49" s="9"/>
      <c r="I49" s="186"/>
      <c r="J49" s="187"/>
      <c r="K49" s="187"/>
      <c r="L49" s="188"/>
    </row>
    <row r="50" spans="2:12" ht="20.100000000000001" customHeight="1" thickBot="1" x14ac:dyDescent="0.35">
      <c r="B50" s="30"/>
      <c r="C50" s="13" t="s">
        <v>11</v>
      </c>
      <c r="D50" s="51">
        <f>+I20</f>
        <v>5826.14</v>
      </c>
      <c r="E50" s="51">
        <f>+J20</f>
        <v>910.37</v>
      </c>
      <c r="F50" s="51">
        <f>+K20</f>
        <v>910.37</v>
      </c>
      <c r="G50" s="51">
        <f>+L20</f>
        <v>910.37</v>
      </c>
      <c r="H50" s="31"/>
      <c r="I50" s="189"/>
      <c r="J50" s="190"/>
      <c r="K50" s="190"/>
      <c r="L50" s="191"/>
    </row>
    <row r="51" spans="2:12" ht="20.100000000000001" customHeight="1" x14ac:dyDescent="0.3">
      <c r="B51" s="32"/>
      <c r="C51" s="13" t="s">
        <v>12</v>
      </c>
      <c r="D51" s="51">
        <f t="shared" ref="D51:G55" si="16">+I21</f>
        <v>0</v>
      </c>
      <c r="E51" s="51">
        <f t="shared" si="16"/>
        <v>0</v>
      </c>
      <c r="F51" s="51">
        <f t="shared" si="16"/>
        <v>0</v>
      </c>
      <c r="G51" s="51">
        <f t="shared" si="16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51">
        <f t="shared" si="16"/>
        <v>0</v>
      </c>
      <c r="E52" s="51">
        <f t="shared" si="16"/>
        <v>0</v>
      </c>
      <c r="F52" s="51">
        <f t="shared" si="16"/>
        <v>0</v>
      </c>
      <c r="G52" s="51">
        <f t="shared" si="16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51">
        <f t="shared" si="16"/>
        <v>0</v>
      </c>
      <c r="E53" s="51">
        <f t="shared" si="16"/>
        <v>0</v>
      </c>
      <c r="F53" s="51">
        <f t="shared" si="16"/>
        <v>0</v>
      </c>
      <c r="G53" s="51">
        <f t="shared" si="16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51">
        <f t="shared" si="16"/>
        <v>0</v>
      </c>
      <c r="E54" s="51">
        <f t="shared" si="16"/>
        <v>0</v>
      </c>
      <c r="F54" s="51">
        <f t="shared" si="16"/>
        <v>0</v>
      </c>
      <c r="G54" s="51">
        <f t="shared" si="16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51">
        <f t="shared" si="16"/>
        <v>0</v>
      </c>
      <c r="E55" s="51">
        <f t="shared" si="16"/>
        <v>0</v>
      </c>
      <c r="F55" s="51">
        <f t="shared" si="16"/>
        <v>0</v>
      </c>
      <c r="G55" s="51">
        <f t="shared" si="16"/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52" t="s">
        <v>7</v>
      </c>
      <c r="F64" s="52" t="s">
        <v>8</v>
      </c>
      <c r="G64" s="52" t="s">
        <v>9</v>
      </c>
      <c r="H64" s="9"/>
      <c r="I64" s="175"/>
      <c r="J64" s="52" t="s">
        <v>7</v>
      </c>
      <c r="K64" s="52" t="s">
        <v>8</v>
      </c>
      <c r="L64" s="52" t="s">
        <v>9</v>
      </c>
    </row>
    <row r="65" spans="2:14" ht="20.100000000000001" customHeight="1" x14ac:dyDescent="0.3">
      <c r="B65" s="1"/>
      <c r="C65" s="13" t="s">
        <v>11</v>
      </c>
      <c r="D65" s="51">
        <f t="shared" ref="D65:D70" si="17">+I75</f>
        <v>3342.31</v>
      </c>
      <c r="E65" s="51">
        <f t="shared" ref="E65:E70" si="18">+J75-(J75*$M$105)</f>
        <v>254.90700000000004</v>
      </c>
      <c r="F65" s="51">
        <f t="shared" ref="F65:G70" si="19">+K75</f>
        <v>849.69</v>
      </c>
      <c r="G65" s="51">
        <f t="shared" si="19"/>
        <v>849.69</v>
      </c>
      <c r="H65" s="15"/>
      <c r="I65" s="51">
        <f t="shared" ref="I65:I70" si="20">+I75</f>
        <v>3342.31</v>
      </c>
      <c r="J65" s="51">
        <f t="shared" ref="J65:J70" si="21">+J75-(J75*$M$106)</f>
        <v>509.81400000000002</v>
      </c>
      <c r="K65" s="51">
        <f t="shared" ref="K65:L70" si="22">+K75</f>
        <v>849.69</v>
      </c>
      <c r="L65" s="51">
        <f t="shared" si="22"/>
        <v>849.69</v>
      </c>
    </row>
    <row r="66" spans="2:14" ht="20.100000000000001" customHeight="1" x14ac:dyDescent="0.3">
      <c r="B66" s="1"/>
      <c r="C66" s="13" t="s">
        <v>12</v>
      </c>
      <c r="D66" s="51">
        <f t="shared" si="17"/>
        <v>0</v>
      </c>
      <c r="E66" s="51">
        <f t="shared" si="18"/>
        <v>0</v>
      </c>
      <c r="F66" s="51">
        <f t="shared" si="19"/>
        <v>0</v>
      </c>
      <c r="G66" s="51">
        <f t="shared" si="19"/>
        <v>0</v>
      </c>
      <c r="H66" s="15"/>
      <c r="I66" s="51">
        <f t="shared" si="20"/>
        <v>0</v>
      </c>
      <c r="J66" s="51">
        <f t="shared" si="21"/>
        <v>0</v>
      </c>
      <c r="K66" s="51">
        <f t="shared" si="22"/>
        <v>0</v>
      </c>
      <c r="L66" s="51">
        <f t="shared" si="22"/>
        <v>0</v>
      </c>
    </row>
    <row r="67" spans="2:14" ht="20.100000000000001" customHeight="1" x14ac:dyDescent="0.3">
      <c r="B67" s="1"/>
      <c r="C67" s="13" t="s">
        <v>152</v>
      </c>
      <c r="D67" s="51">
        <f t="shared" si="17"/>
        <v>0</v>
      </c>
      <c r="E67" s="51">
        <f t="shared" si="18"/>
        <v>0</v>
      </c>
      <c r="F67" s="51">
        <f t="shared" si="19"/>
        <v>0</v>
      </c>
      <c r="G67" s="51">
        <f t="shared" si="19"/>
        <v>0</v>
      </c>
      <c r="H67" s="15"/>
      <c r="I67" s="51">
        <f t="shared" si="20"/>
        <v>0</v>
      </c>
      <c r="J67" s="51">
        <f t="shared" si="21"/>
        <v>0</v>
      </c>
      <c r="K67" s="51">
        <f t="shared" si="22"/>
        <v>0</v>
      </c>
      <c r="L67" s="51">
        <f t="shared" si="22"/>
        <v>0</v>
      </c>
    </row>
    <row r="68" spans="2:14" ht="20.100000000000001" customHeight="1" x14ac:dyDescent="0.3">
      <c r="B68" s="1"/>
      <c r="C68" s="13" t="s">
        <v>153</v>
      </c>
      <c r="D68" s="51">
        <f t="shared" si="17"/>
        <v>0</v>
      </c>
      <c r="E68" s="51">
        <f t="shared" si="18"/>
        <v>0</v>
      </c>
      <c r="F68" s="51">
        <f t="shared" si="19"/>
        <v>0</v>
      </c>
      <c r="G68" s="51">
        <f t="shared" si="19"/>
        <v>0</v>
      </c>
      <c r="H68" s="15"/>
      <c r="I68" s="51">
        <f t="shared" si="20"/>
        <v>0</v>
      </c>
      <c r="J68" s="51">
        <f t="shared" si="21"/>
        <v>0</v>
      </c>
      <c r="K68" s="51">
        <f t="shared" si="22"/>
        <v>0</v>
      </c>
      <c r="L68" s="51">
        <f t="shared" si="22"/>
        <v>0</v>
      </c>
    </row>
    <row r="69" spans="2:14" ht="20.100000000000001" customHeight="1" x14ac:dyDescent="0.3">
      <c r="B69" s="1"/>
      <c r="C69" s="16" t="s">
        <v>154</v>
      </c>
      <c r="D69" s="51">
        <f t="shared" si="17"/>
        <v>0</v>
      </c>
      <c r="E69" s="51">
        <f t="shared" si="18"/>
        <v>0</v>
      </c>
      <c r="F69" s="51">
        <f t="shared" si="19"/>
        <v>0</v>
      </c>
      <c r="G69" s="51">
        <f t="shared" si="19"/>
        <v>0</v>
      </c>
      <c r="H69" s="15"/>
      <c r="I69" s="51">
        <f t="shared" si="20"/>
        <v>0</v>
      </c>
      <c r="J69" s="51">
        <f t="shared" si="21"/>
        <v>0</v>
      </c>
      <c r="K69" s="51">
        <f t="shared" si="22"/>
        <v>0</v>
      </c>
      <c r="L69" s="51">
        <f t="shared" si="22"/>
        <v>0</v>
      </c>
    </row>
    <row r="70" spans="2:14" ht="20.100000000000001" customHeight="1" x14ac:dyDescent="0.3">
      <c r="C70" s="16" t="s">
        <v>168</v>
      </c>
      <c r="D70" s="51">
        <f t="shared" si="17"/>
        <v>0</v>
      </c>
      <c r="E70" s="51">
        <f t="shared" si="18"/>
        <v>0</v>
      </c>
      <c r="F70" s="51">
        <f>+K80</f>
        <v>0</v>
      </c>
      <c r="G70" s="51">
        <f t="shared" si="19"/>
        <v>0</v>
      </c>
      <c r="H70" s="15"/>
      <c r="I70" s="51">
        <f t="shared" si="20"/>
        <v>0</v>
      </c>
      <c r="J70" s="51">
        <f t="shared" si="21"/>
        <v>0</v>
      </c>
      <c r="K70" s="51">
        <f t="shared" si="22"/>
        <v>0</v>
      </c>
      <c r="L70" s="51">
        <f t="shared" si="22"/>
        <v>0</v>
      </c>
    </row>
    <row r="71" spans="2:14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4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4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4" ht="20.100000000000001" customHeight="1" x14ac:dyDescent="0.3">
      <c r="C74" s="175"/>
      <c r="D74" s="175"/>
      <c r="E74" s="52" t="s">
        <v>7</v>
      </c>
      <c r="F74" s="52" t="s">
        <v>8</v>
      </c>
      <c r="G74" s="52" t="s">
        <v>9</v>
      </c>
      <c r="H74" s="9"/>
      <c r="I74" s="175"/>
      <c r="J74" s="52" t="s">
        <v>7</v>
      </c>
      <c r="K74" s="52" t="s">
        <v>8</v>
      </c>
      <c r="L74" s="52" t="s">
        <v>9</v>
      </c>
    </row>
    <row r="75" spans="2:14" ht="20.100000000000001" customHeight="1" x14ac:dyDescent="0.3">
      <c r="C75" s="13" t="s">
        <v>11</v>
      </c>
      <c r="D75" s="51">
        <f t="shared" ref="D75:D80" si="23">+I75</f>
        <v>3342.31</v>
      </c>
      <c r="E75" s="51">
        <f t="shared" ref="E75:E80" si="24">+J75-(J75*$M$107)</f>
        <v>722.23650000000009</v>
      </c>
      <c r="F75" s="51">
        <f t="shared" ref="F75:G80" si="25">+K75</f>
        <v>849.69</v>
      </c>
      <c r="G75" s="51">
        <f t="shared" si="25"/>
        <v>849.69</v>
      </c>
      <c r="H75" s="15"/>
      <c r="I75" s="51">
        <v>3342.31</v>
      </c>
      <c r="J75" s="51">
        <v>849.69</v>
      </c>
      <c r="K75" s="51">
        <v>849.69</v>
      </c>
      <c r="L75" s="51">
        <v>849.69</v>
      </c>
    </row>
    <row r="76" spans="2:14" ht="20.100000000000001" customHeight="1" x14ac:dyDescent="0.3">
      <c r="C76" s="13" t="s">
        <v>12</v>
      </c>
      <c r="D76" s="51">
        <f t="shared" si="23"/>
        <v>0</v>
      </c>
      <c r="E76" s="51">
        <f t="shared" si="24"/>
        <v>0</v>
      </c>
      <c r="F76" s="51">
        <f t="shared" si="25"/>
        <v>0</v>
      </c>
      <c r="G76" s="51">
        <f t="shared" si="25"/>
        <v>0</v>
      </c>
      <c r="H76" s="15"/>
      <c r="I76" s="51"/>
      <c r="J76" s="51"/>
      <c r="K76" s="51"/>
      <c r="L76" s="51"/>
    </row>
    <row r="77" spans="2:14" ht="20.100000000000001" customHeight="1" x14ac:dyDescent="0.3">
      <c r="C77" s="13" t="s">
        <v>152</v>
      </c>
      <c r="D77" s="51">
        <f t="shared" si="23"/>
        <v>0</v>
      </c>
      <c r="E77" s="51">
        <f t="shared" si="24"/>
        <v>0</v>
      </c>
      <c r="F77" s="51">
        <f t="shared" si="25"/>
        <v>0</v>
      </c>
      <c r="G77" s="51">
        <f t="shared" si="25"/>
        <v>0</v>
      </c>
      <c r="H77" s="15"/>
      <c r="I77" s="51"/>
      <c r="J77" s="51"/>
      <c r="K77" s="51"/>
      <c r="L77" s="51"/>
    </row>
    <row r="78" spans="2:14" ht="20.100000000000001" customHeight="1" x14ac:dyDescent="0.3">
      <c r="C78" s="13" t="s">
        <v>153</v>
      </c>
      <c r="D78" s="51">
        <f t="shared" si="23"/>
        <v>0</v>
      </c>
      <c r="E78" s="51">
        <f t="shared" si="24"/>
        <v>0</v>
      </c>
      <c r="F78" s="51">
        <f t="shared" si="25"/>
        <v>0</v>
      </c>
      <c r="G78" s="51">
        <f t="shared" si="25"/>
        <v>0</v>
      </c>
      <c r="H78" s="15"/>
      <c r="I78" s="51"/>
      <c r="J78" s="51"/>
      <c r="K78" s="51"/>
      <c r="L78" s="51"/>
      <c r="M78" s="76"/>
      <c r="N78" s="76"/>
    </row>
    <row r="79" spans="2:14" ht="20.100000000000001" customHeight="1" x14ac:dyDescent="0.3">
      <c r="C79" s="16" t="s">
        <v>154</v>
      </c>
      <c r="D79" s="51">
        <f t="shared" si="23"/>
        <v>0</v>
      </c>
      <c r="E79" s="51">
        <f t="shared" si="24"/>
        <v>0</v>
      </c>
      <c r="F79" s="51">
        <f t="shared" si="25"/>
        <v>0</v>
      </c>
      <c r="G79" s="51">
        <f t="shared" si="25"/>
        <v>0</v>
      </c>
      <c r="H79" s="15"/>
      <c r="I79" s="51"/>
      <c r="J79" s="51"/>
      <c r="K79" s="51"/>
      <c r="L79" s="51"/>
      <c r="M79" s="77"/>
    </row>
    <row r="80" spans="2:14" ht="20.100000000000001" customHeight="1" x14ac:dyDescent="0.3">
      <c r="C80" s="16" t="s">
        <v>168</v>
      </c>
      <c r="D80" s="51">
        <f t="shared" si="23"/>
        <v>0</v>
      </c>
      <c r="E80" s="51">
        <f t="shared" si="24"/>
        <v>0</v>
      </c>
      <c r="F80" s="51">
        <f t="shared" si="25"/>
        <v>0</v>
      </c>
      <c r="G80" s="51">
        <f t="shared" si="25"/>
        <v>0</v>
      </c>
      <c r="H80" s="15"/>
      <c r="I80" s="51"/>
      <c r="J80" s="51"/>
      <c r="K80" s="51"/>
      <c r="L80" s="51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52" t="s">
        <v>7</v>
      </c>
      <c r="F84" s="52" t="s">
        <v>8</v>
      </c>
      <c r="G84" s="52" t="s">
        <v>9</v>
      </c>
      <c r="H84" s="10"/>
      <c r="I84" s="177"/>
      <c r="J84" s="52" t="s">
        <v>7</v>
      </c>
      <c r="K84" s="52" t="s">
        <v>8</v>
      </c>
      <c r="L84" s="52" t="s">
        <v>9</v>
      </c>
    </row>
    <row r="85" spans="3:12" ht="20.100000000000001" customHeight="1" x14ac:dyDescent="0.3">
      <c r="C85" s="13" t="s">
        <v>11</v>
      </c>
      <c r="D85" s="51">
        <f>+I75+(I75*$M$109)</f>
        <v>5013.4650000000001</v>
      </c>
      <c r="E85" s="51">
        <f t="shared" ref="E85:G90" si="26">+J75+(J75*$M$109)</f>
        <v>1274.5350000000001</v>
      </c>
      <c r="F85" s="51">
        <f t="shared" si="26"/>
        <v>1274.5350000000001</v>
      </c>
      <c r="G85" s="51">
        <f t="shared" si="26"/>
        <v>1274.5350000000001</v>
      </c>
      <c r="H85" s="15"/>
      <c r="I85" s="51">
        <f>+I75+(I75*$M$111)</f>
        <v>4345.0029999999997</v>
      </c>
      <c r="J85" s="51">
        <f t="shared" ref="J85:L85" si="27">+J75+(J75*$M$111)</f>
        <v>1104.597</v>
      </c>
      <c r="K85" s="51">
        <f t="shared" si="27"/>
        <v>1104.597</v>
      </c>
      <c r="L85" s="51">
        <f t="shared" si="27"/>
        <v>1104.597</v>
      </c>
    </row>
    <row r="86" spans="3:12" ht="20.100000000000001" customHeight="1" x14ac:dyDescent="0.3">
      <c r="C86" s="13" t="s">
        <v>12</v>
      </c>
      <c r="D86" s="51">
        <f t="shared" ref="D86:D90" si="28">+I76+(I76*$M$109)</f>
        <v>0</v>
      </c>
      <c r="E86" s="51">
        <f t="shared" si="26"/>
        <v>0</v>
      </c>
      <c r="F86" s="51">
        <f t="shared" si="26"/>
        <v>0</v>
      </c>
      <c r="G86" s="51">
        <f t="shared" si="26"/>
        <v>0</v>
      </c>
      <c r="H86" s="15"/>
      <c r="I86" s="51">
        <f t="shared" ref="I86:L90" si="29">+I76+(I76*$M$111)</f>
        <v>0</v>
      </c>
      <c r="J86" s="51">
        <f t="shared" si="29"/>
        <v>0</v>
      </c>
      <c r="K86" s="51">
        <f t="shared" si="29"/>
        <v>0</v>
      </c>
      <c r="L86" s="51">
        <f t="shared" si="29"/>
        <v>0</v>
      </c>
    </row>
    <row r="87" spans="3:12" ht="20.100000000000001" customHeight="1" x14ac:dyDescent="0.3">
      <c r="C87" s="13" t="s">
        <v>152</v>
      </c>
      <c r="D87" s="51">
        <f t="shared" si="28"/>
        <v>0</v>
      </c>
      <c r="E87" s="51">
        <f t="shared" si="26"/>
        <v>0</v>
      </c>
      <c r="F87" s="51">
        <f t="shared" si="26"/>
        <v>0</v>
      </c>
      <c r="G87" s="51">
        <f t="shared" si="26"/>
        <v>0</v>
      </c>
      <c r="H87" s="15"/>
      <c r="I87" s="51">
        <f t="shared" si="29"/>
        <v>0</v>
      </c>
      <c r="J87" s="51">
        <f t="shared" si="29"/>
        <v>0</v>
      </c>
      <c r="K87" s="51">
        <f t="shared" si="29"/>
        <v>0</v>
      </c>
      <c r="L87" s="51">
        <f t="shared" si="29"/>
        <v>0</v>
      </c>
    </row>
    <row r="88" spans="3:12" ht="20.100000000000001" customHeight="1" x14ac:dyDescent="0.3">
      <c r="C88" s="13" t="s">
        <v>153</v>
      </c>
      <c r="D88" s="51">
        <f t="shared" si="28"/>
        <v>0</v>
      </c>
      <c r="E88" s="51">
        <f t="shared" si="26"/>
        <v>0</v>
      </c>
      <c r="F88" s="51">
        <f t="shared" si="26"/>
        <v>0</v>
      </c>
      <c r="G88" s="51">
        <f t="shared" si="26"/>
        <v>0</v>
      </c>
      <c r="H88" s="15"/>
      <c r="I88" s="51">
        <f t="shared" si="29"/>
        <v>0</v>
      </c>
      <c r="J88" s="51">
        <f t="shared" si="29"/>
        <v>0</v>
      </c>
      <c r="K88" s="51">
        <f t="shared" si="29"/>
        <v>0</v>
      </c>
      <c r="L88" s="51">
        <f t="shared" si="29"/>
        <v>0</v>
      </c>
    </row>
    <row r="89" spans="3:12" ht="20.100000000000001" customHeight="1" x14ac:dyDescent="0.3">
      <c r="C89" s="16" t="s">
        <v>154</v>
      </c>
      <c r="D89" s="51">
        <f t="shared" si="28"/>
        <v>0</v>
      </c>
      <c r="E89" s="51">
        <f t="shared" si="26"/>
        <v>0</v>
      </c>
      <c r="F89" s="51">
        <f t="shared" si="26"/>
        <v>0</v>
      </c>
      <c r="G89" s="51">
        <f t="shared" si="26"/>
        <v>0</v>
      </c>
      <c r="H89" s="15"/>
      <c r="I89" s="51">
        <f t="shared" si="29"/>
        <v>0</v>
      </c>
      <c r="J89" s="51">
        <f t="shared" si="29"/>
        <v>0</v>
      </c>
      <c r="K89" s="51">
        <f t="shared" si="29"/>
        <v>0</v>
      </c>
      <c r="L89" s="51">
        <f t="shared" si="29"/>
        <v>0</v>
      </c>
    </row>
    <row r="90" spans="3:12" ht="20.100000000000001" customHeight="1" x14ac:dyDescent="0.3">
      <c r="C90" s="16" t="s">
        <v>168</v>
      </c>
      <c r="D90" s="51">
        <f t="shared" si="28"/>
        <v>0</v>
      </c>
      <c r="E90" s="51">
        <f t="shared" si="26"/>
        <v>0</v>
      </c>
      <c r="F90" s="51">
        <f t="shared" si="26"/>
        <v>0</v>
      </c>
      <c r="G90" s="51">
        <f t="shared" si="26"/>
        <v>0</v>
      </c>
      <c r="H90" s="15"/>
      <c r="I90" s="51">
        <f t="shared" si="29"/>
        <v>0</v>
      </c>
      <c r="J90" s="51">
        <f t="shared" si="29"/>
        <v>0</v>
      </c>
      <c r="K90" s="51">
        <f t="shared" si="29"/>
        <v>0</v>
      </c>
      <c r="L90" s="51">
        <f t="shared" si="29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52" t="s">
        <v>7</v>
      </c>
      <c r="F94" s="52" t="s">
        <v>8</v>
      </c>
      <c r="G94" s="52" t="s">
        <v>9</v>
      </c>
      <c r="H94" s="9"/>
      <c r="L94" s="9"/>
    </row>
    <row r="95" spans="3:12" ht="20.100000000000001" customHeight="1" x14ac:dyDescent="0.3">
      <c r="C95" s="13" t="s">
        <v>11</v>
      </c>
      <c r="D95" s="51">
        <f>+I75+(I75*$M$110)</f>
        <v>5347.6959999999999</v>
      </c>
      <c r="E95" s="51">
        <f t="shared" ref="E95:G100" si="30">+J75+(J75*$M$110)</f>
        <v>1359.5040000000001</v>
      </c>
      <c r="F95" s="51">
        <f t="shared" si="30"/>
        <v>1359.5040000000001</v>
      </c>
      <c r="G95" s="51">
        <f t="shared" si="30"/>
        <v>1359.5040000000001</v>
      </c>
      <c r="H95" s="9"/>
      <c r="L95" s="9"/>
    </row>
    <row r="96" spans="3:12" ht="20.100000000000001" customHeight="1" x14ac:dyDescent="0.3">
      <c r="C96" s="13" t="s">
        <v>12</v>
      </c>
      <c r="D96" s="51">
        <f t="shared" ref="D96:D100" si="31">+I76+(I76*$M$110)</f>
        <v>0</v>
      </c>
      <c r="E96" s="51">
        <f t="shared" si="30"/>
        <v>0</v>
      </c>
      <c r="F96" s="51">
        <f t="shared" si="30"/>
        <v>0</v>
      </c>
      <c r="G96" s="51">
        <f t="shared" si="30"/>
        <v>0</v>
      </c>
      <c r="H96" s="9"/>
      <c r="L96" s="9"/>
    </row>
    <row r="97" spans="2:13" ht="20.100000000000001" customHeight="1" x14ac:dyDescent="0.3">
      <c r="C97" s="13" t="s">
        <v>152</v>
      </c>
      <c r="D97" s="51">
        <f t="shared" si="31"/>
        <v>0</v>
      </c>
      <c r="E97" s="51">
        <f t="shared" si="30"/>
        <v>0</v>
      </c>
      <c r="F97" s="51">
        <f t="shared" si="30"/>
        <v>0</v>
      </c>
      <c r="G97" s="51">
        <f t="shared" si="30"/>
        <v>0</v>
      </c>
      <c r="H97" s="9"/>
      <c r="L97" s="9"/>
    </row>
    <row r="98" spans="2:13" ht="20.100000000000001" customHeight="1" x14ac:dyDescent="0.3">
      <c r="C98" s="13" t="s">
        <v>153</v>
      </c>
      <c r="D98" s="51">
        <f t="shared" si="31"/>
        <v>0</v>
      </c>
      <c r="E98" s="51">
        <f t="shared" si="30"/>
        <v>0</v>
      </c>
      <c r="F98" s="51">
        <f t="shared" si="30"/>
        <v>0</v>
      </c>
      <c r="G98" s="51">
        <f t="shared" si="30"/>
        <v>0</v>
      </c>
      <c r="H98" s="9"/>
      <c r="L98" s="9"/>
    </row>
    <row r="99" spans="2:13" ht="20.100000000000001" customHeight="1" x14ac:dyDescent="0.3">
      <c r="C99" s="16" t="s">
        <v>154</v>
      </c>
      <c r="D99" s="51">
        <f t="shared" si="31"/>
        <v>0</v>
      </c>
      <c r="E99" s="51">
        <f t="shared" si="30"/>
        <v>0</v>
      </c>
      <c r="F99" s="51">
        <f t="shared" si="30"/>
        <v>0</v>
      </c>
      <c r="G99" s="51">
        <f t="shared" si="30"/>
        <v>0</v>
      </c>
      <c r="H99" s="42"/>
      <c r="L99" s="9"/>
    </row>
    <row r="100" spans="2:13" ht="20.100000000000001" customHeight="1" x14ac:dyDescent="0.3">
      <c r="C100" s="16" t="s">
        <v>168</v>
      </c>
      <c r="D100" s="51">
        <f t="shared" si="31"/>
        <v>0</v>
      </c>
      <c r="E100" s="51">
        <f t="shared" si="30"/>
        <v>0</v>
      </c>
      <c r="F100" s="51">
        <f t="shared" si="30"/>
        <v>0</v>
      </c>
      <c r="G100" s="51">
        <f t="shared" si="30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8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77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2" t="s">
        <v>63</v>
      </c>
      <c r="L103" s="212"/>
      <c r="M103" s="212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63" t="s">
        <v>48</v>
      </c>
      <c r="L104" s="62" t="s">
        <v>47</v>
      </c>
      <c r="M104" s="69" t="s">
        <v>46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48">
        <v>0.7</v>
      </c>
      <c r="M105" s="4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48">
        <v>0.4</v>
      </c>
      <c r="M106" s="48">
        <v>0.4</v>
      </c>
    </row>
    <row r="107" spans="2:13" ht="20.100000000000001" customHeight="1" x14ac:dyDescent="0.3">
      <c r="B107" s="9"/>
      <c r="C107" s="161" t="s">
        <v>31</v>
      </c>
      <c r="D107" s="162">
        <v>25.74</v>
      </c>
      <c r="E107" s="163"/>
      <c r="F107" s="163"/>
      <c r="G107" s="163"/>
      <c r="H107" s="163"/>
      <c r="I107" s="164"/>
      <c r="J107" s="46"/>
      <c r="K107" s="55" t="s">
        <v>43</v>
      </c>
      <c r="L107" s="48">
        <v>0.15</v>
      </c>
      <c r="M107" s="48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0.100000000000001" customHeight="1" x14ac:dyDescent="0.3">
      <c r="C109" s="171" t="s">
        <v>33</v>
      </c>
      <c r="D109" s="162">
        <v>82.43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81">
    <mergeCell ref="K102:M102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C27:G27"/>
    <mergeCell ref="I27:L27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J58:L58"/>
    <mergeCell ref="C59:L59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C83:C84"/>
    <mergeCell ref="D83:D84"/>
    <mergeCell ref="E83:G83"/>
    <mergeCell ref="I83:I84"/>
    <mergeCell ref="J83:L83"/>
    <mergeCell ref="C92:G92"/>
    <mergeCell ref="K111:L111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103:I106"/>
    <mergeCell ref="C93:C94"/>
    <mergeCell ref="D93:D94"/>
    <mergeCell ref="E93:G93"/>
    <mergeCell ref="C101:D101"/>
    <mergeCell ref="F101:G101"/>
  </mergeCells>
  <pageMargins left="0.25" right="0.25" top="0.75" bottom="0.75" header="0.3" footer="0.3"/>
  <pageSetup paperSize="5" scale="4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76F2-DD8A-436D-91B0-BAE1C31984A9}">
  <dimension ref="B1:T114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1"/>
      <c r="C1" s="198" t="s">
        <v>78</v>
      </c>
      <c r="D1" s="198"/>
      <c r="E1" s="198"/>
      <c r="F1" s="198"/>
      <c r="G1" s="198"/>
      <c r="H1" s="198"/>
      <c r="I1" s="198"/>
      <c r="J1" s="198"/>
      <c r="K1" s="198"/>
      <c r="L1" s="198"/>
      <c r="M1" s="2"/>
      <c r="N1" s="2"/>
      <c r="O1" s="2"/>
      <c r="P1" s="2"/>
      <c r="Q1" s="2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25"/>
      <c r="E3" s="125"/>
      <c r="F3" s="125"/>
      <c r="G3" s="125"/>
      <c r="H3" s="125"/>
      <c r="I3" s="125"/>
      <c r="J3" s="125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20" t="s">
        <v>51</v>
      </c>
      <c r="F9" s="120" t="s">
        <v>52</v>
      </c>
      <c r="G9" s="120" t="s">
        <v>53</v>
      </c>
      <c r="H9" s="9"/>
      <c r="I9" s="18" t="s">
        <v>10</v>
      </c>
      <c r="J9" s="120" t="s">
        <v>51</v>
      </c>
      <c r="K9" s="120" t="s">
        <v>52</v>
      </c>
      <c r="L9" s="120" t="s">
        <v>53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1">
        <f>+I20</f>
        <v>7201.77</v>
      </c>
      <c r="E10" s="121">
        <f>+J20-(J20*$L$105)</f>
        <v>560.90100000000007</v>
      </c>
      <c r="F10" s="121">
        <f>+K20</f>
        <v>1869.6699999999998</v>
      </c>
      <c r="G10" s="121">
        <f>+L20</f>
        <v>1869.6699999999998</v>
      </c>
      <c r="H10" s="9"/>
      <c r="I10" s="121">
        <f>+I20</f>
        <v>7201.77</v>
      </c>
      <c r="J10" s="121">
        <f>+J20-(J20*$L$106)</f>
        <v>1121.8019999999999</v>
      </c>
      <c r="K10" s="121">
        <f>+K20</f>
        <v>1869.6699999999998</v>
      </c>
      <c r="L10" s="121">
        <f>+L20</f>
        <v>1869.6699999999998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21">
        <f>+I21</f>
        <v>0</v>
      </c>
      <c r="E11" s="121">
        <f t="shared" ref="E11:E15" si="0">+J21-(J21*$L$105)</f>
        <v>0</v>
      </c>
      <c r="F11" s="121">
        <f t="shared" ref="F11:G15" si="1">+K21</f>
        <v>0</v>
      </c>
      <c r="G11" s="121">
        <f t="shared" si="1"/>
        <v>0</v>
      </c>
      <c r="H11" s="15"/>
      <c r="I11" s="121">
        <f>+I21</f>
        <v>0</v>
      </c>
      <c r="J11" s="121">
        <f t="shared" ref="J11:J15" si="2">+J21-(J21*$L$106)</f>
        <v>0</v>
      </c>
      <c r="K11" s="121">
        <f t="shared" ref="K11:L15" si="3">+K21</f>
        <v>0</v>
      </c>
      <c r="L11" s="121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21">
        <f>+I22</f>
        <v>0</v>
      </c>
      <c r="E12" s="121">
        <f t="shared" si="0"/>
        <v>0</v>
      </c>
      <c r="F12" s="121">
        <f t="shared" si="1"/>
        <v>0</v>
      </c>
      <c r="G12" s="121">
        <f t="shared" si="1"/>
        <v>0</v>
      </c>
      <c r="H12" s="15"/>
      <c r="I12" s="121">
        <f>+I22</f>
        <v>0</v>
      </c>
      <c r="J12" s="121">
        <f t="shared" si="2"/>
        <v>0</v>
      </c>
      <c r="K12" s="121">
        <f t="shared" si="3"/>
        <v>0</v>
      </c>
      <c r="L12" s="121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21">
        <f>+I23</f>
        <v>0</v>
      </c>
      <c r="E13" s="121">
        <f>+J23-(J23*$L$105)</f>
        <v>0</v>
      </c>
      <c r="F13" s="121">
        <f>+K23</f>
        <v>0</v>
      </c>
      <c r="G13" s="121">
        <f>+L23</f>
        <v>0</v>
      </c>
      <c r="H13" s="15"/>
      <c r="I13" s="121">
        <f>+I23</f>
        <v>0</v>
      </c>
      <c r="J13" s="121">
        <f>+J23-(J23*$L$106)</f>
        <v>0</v>
      </c>
      <c r="K13" s="121">
        <f>+K23</f>
        <v>0</v>
      </c>
      <c r="L13" s="121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21">
        <f t="shared" ref="D14:D15" si="4">+I24</f>
        <v>0</v>
      </c>
      <c r="E14" s="121">
        <f t="shared" si="0"/>
        <v>0</v>
      </c>
      <c r="F14" s="121">
        <f t="shared" si="1"/>
        <v>0</v>
      </c>
      <c r="G14" s="121">
        <f t="shared" si="1"/>
        <v>0</v>
      </c>
      <c r="H14" s="15"/>
      <c r="I14" s="121">
        <f t="shared" ref="I14:I15" si="5">+I24</f>
        <v>0</v>
      </c>
      <c r="J14" s="121">
        <f t="shared" si="2"/>
        <v>0</v>
      </c>
      <c r="K14" s="121">
        <f t="shared" si="3"/>
        <v>0</v>
      </c>
      <c r="L14" s="121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21">
        <f t="shared" si="4"/>
        <v>0</v>
      </c>
      <c r="E15" s="121">
        <f t="shared" si="0"/>
        <v>0</v>
      </c>
      <c r="F15" s="121">
        <f t="shared" si="1"/>
        <v>0</v>
      </c>
      <c r="G15" s="121">
        <f t="shared" si="1"/>
        <v>0</v>
      </c>
      <c r="H15" s="15"/>
      <c r="I15" s="121">
        <f t="shared" si="5"/>
        <v>0</v>
      </c>
      <c r="J15" s="121">
        <f t="shared" si="2"/>
        <v>0</v>
      </c>
      <c r="K15" s="121">
        <f t="shared" si="3"/>
        <v>0</v>
      </c>
      <c r="L15" s="121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20" t="s">
        <v>51</v>
      </c>
      <c r="F19" s="120" t="s">
        <v>52</v>
      </c>
      <c r="G19" s="120" t="s">
        <v>53</v>
      </c>
      <c r="H19" s="9"/>
      <c r="I19" s="18" t="s">
        <v>10</v>
      </c>
      <c r="J19" s="120" t="s">
        <v>51</v>
      </c>
      <c r="K19" s="120" t="s">
        <v>52</v>
      </c>
      <c r="L19" s="120" t="s">
        <v>53</v>
      </c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21">
        <f>+I20</f>
        <v>7201.77</v>
      </c>
      <c r="E20" s="121">
        <f>+J20-(J20*$L$107)</f>
        <v>1589.2194999999999</v>
      </c>
      <c r="F20" s="121">
        <f>+K20</f>
        <v>1869.6699999999998</v>
      </c>
      <c r="G20" s="121">
        <f>+L20</f>
        <v>1869.6699999999998</v>
      </c>
      <c r="H20" s="15"/>
      <c r="I20" s="121">
        <v>7201.77</v>
      </c>
      <c r="J20" s="121">
        <v>1869.6699999999998</v>
      </c>
      <c r="K20" s="121">
        <v>1869.6699999999998</v>
      </c>
      <c r="L20" s="121">
        <v>1869.6699999999998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21">
        <f>+I21</f>
        <v>0</v>
      </c>
      <c r="E21" s="121">
        <f t="shared" ref="E21:E25" si="6">+J21-(J21*$L$107)</f>
        <v>0</v>
      </c>
      <c r="F21" s="121">
        <f t="shared" ref="F21:G25" si="7">+K21</f>
        <v>0</v>
      </c>
      <c r="G21" s="121">
        <f t="shared" si="7"/>
        <v>0</v>
      </c>
      <c r="H21" s="15"/>
      <c r="I21" s="121"/>
      <c r="J21" s="121"/>
      <c r="K21" s="121"/>
      <c r="L21" s="121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21">
        <f>+I22</f>
        <v>0</v>
      </c>
      <c r="E22" s="121">
        <f t="shared" si="6"/>
        <v>0</v>
      </c>
      <c r="F22" s="121">
        <f t="shared" si="7"/>
        <v>0</v>
      </c>
      <c r="G22" s="121">
        <f t="shared" si="7"/>
        <v>0</v>
      </c>
      <c r="H22" s="15"/>
      <c r="I22" s="121"/>
      <c r="J22" s="121"/>
      <c r="K22" s="121"/>
      <c r="L22" s="121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21">
        <f>+I23</f>
        <v>0</v>
      </c>
      <c r="E23" s="121">
        <f>+J23-(J23*$L$107)</f>
        <v>0</v>
      </c>
      <c r="F23" s="121">
        <f>+K23</f>
        <v>0</v>
      </c>
      <c r="G23" s="121">
        <f>+L23</f>
        <v>0</v>
      </c>
      <c r="H23" s="15"/>
      <c r="I23" s="121"/>
      <c r="J23" s="121"/>
      <c r="K23" s="121"/>
      <c r="L23" s="121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21">
        <f t="shared" ref="D24:D25" si="8">+I24</f>
        <v>0</v>
      </c>
      <c r="E24" s="121">
        <f t="shared" si="6"/>
        <v>0</v>
      </c>
      <c r="F24" s="121">
        <f t="shared" si="7"/>
        <v>0</v>
      </c>
      <c r="G24" s="121">
        <f t="shared" si="7"/>
        <v>0</v>
      </c>
      <c r="H24" s="15"/>
      <c r="I24" s="121"/>
      <c r="J24" s="121"/>
      <c r="K24" s="121"/>
      <c r="L24" s="121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21">
        <f t="shared" si="8"/>
        <v>0</v>
      </c>
      <c r="E25" s="121">
        <f t="shared" si="6"/>
        <v>0</v>
      </c>
      <c r="F25" s="121">
        <f t="shared" si="7"/>
        <v>0</v>
      </c>
      <c r="G25" s="121">
        <f t="shared" si="7"/>
        <v>0</v>
      </c>
      <c r="H25" s="15"/>
      <c r="I25" s="121"/>
      <c r="J25" s="121"/>
      <c r="K25" s="121"/>
      <c r="L25" s="121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20" t="s">
        <v>51</v>
      </c>
      <c r="F29" s="120" t="s">
        <v>52</v>
      </c>
      <c r="G29" s="120" t="s">
        <v>53</v>
      </c>
      <c r="H29" s="9"/>
      <c r="I29" s="175"/>
      <c r="J29" s="120" t="s">
        <v>51</v>
      </c>
      <c r="K29" s="120" t="s">
        <v>52</v>
      </c>
      <c r="L29" s="120" t="s">
        <v>53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21">
        <f>+I20+(I20*$M$109)</f>
        <v>10802.655000000001</v>
      </c>
      <c r="E30" s="121">
        <f>+J20+(J20*$M$109)</f>
        <v>2804.5049999999997</v>
      </c>
      <c r="F30" s="121">
        <f>+K20+(K20*$M$109)</f>
        <v>2804.5049999999997</v>
      </c>
      <c r="G30" s="121">
        <f>+L20+(L20*$M$109)</f>
        <v>2804.5049999999997</v>
      </c>
      <c r="H30" s="15"/>
      <c r="I30" s="121">
        <f>+I20+(I20*$M$110)</f>
        <v>11522.832</v>
      </c>
      <c r="J30" s="121">
        <f>+J20+(J20*$M$110)</f>
        <v>2991.4719999999998</v>
      </c>
      <c r="K30" s="121">
        <f>+K20+(K20*$M$110)</f>
        <v>2991.4719999999998</v>
      </c>
      <c r="L30" s="121">
        <f>+L20+(L20*$M$110)</f>
        <v>2991.4719999999998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21">
        <f t="shared" ref="D31:G35" si="9">+I21+(I21*$M$109)</f>
        <v>0</v>
      </c>
      <c r="E31" s="121">
        <f t="shared" si="9"/>
        <v>0</v>
      </c>
      <c r="F31" s="121">
        <f t="shared" si="9"/>
        <v>0</v>
      </c>
      <c r="G31" s="121">
        <f t="shared" si="9"/>
        <v>0</v>
      </c>
      <c r="H31" s="15"/>
      <c r="I31" s="121">
        <f t="shared" ref="I31:L35" si="10">+I21+(I21*$M$110)</f>
        <v>0</v>
      </c>
      <c r="J31" s="121">
        <f t="shared" si="10"/>
        <v>0</v>
      </c>
      <c r="K31" s="121">
        <f t="shared" si="10"/>
        <v>0</v>
      </c>
      <c r="L31" s="121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21">
        <f t="shared" si="9"/>
        <v>0</v>
      </c>
      <c r="E32" s="121">
        <f t="shared" si="9"/>
        <v>0</v>
      </c>
      <c r="F32" s="121">
        <f t="shared" si="9"/>
        <v>0</v>
      </c>
      <c r="G32" s="121">
        <f t="shared" si="9"/>
        <v>0</v>
      </c>
      <c r="H32" s="15"/>
      <c r="I32" s="121">
        <f t="shared" si="10"/>
        <v>0</v>
      </c>
      <c r="J32" s="121">
        <f t="shared" si="10"/>
        <v>0</v>
      </c>
      <c r="K32" s="121">
        <f t="shared" si="10"/>
        <v>0</v>
      </c>
      <c r="L32" s="121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21">
        <f>+I23+(I23*$M$109)</f>
        <v>0</v>
      </c>
      <c r="E33" s="121">
        <f>+J23+(J23*$M$109)</f>
        <v>0</v>
      </c>
      <c r="F33" s="121">
        <f>+K23+(K23*$M$109)</f>
        <v>0</v>
      </c>
      <c r="G33" s="121">
        <f>+L23+(L23*$M$109)</f>
        <v>0</v>
      </c>
      <c r="H33" s="15"/>
      <c r="I33" s="121">
        <f>+I23+(I23*$M$110)</f>
        <v>0</v>
      </c>
      <c r="J33" s="121">
        <f>+J23+(J23*$M$110)</f>
        <v>0</v>
      </c>
      <c r="K33" s="121">
        <f>+K23+(K23*$M$110)</f>
        <v>0</v>
      </c>
      <c r="L33" s="121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21">
        <f t="shared" si="9"/>
        <v>0</v>
      </c>
      <c r="E34" s="121">
        <f t="shared" si="9"/>
        <v>0</v>
      </c>
      <c r="F34" s="121">
        <f t="shared" si="9"/>
        <v>0</v>
      </c>
      <c r="G34" s="121">
        <f t="shared" si="9"/>
        <v>0</v>
      </c>
      <c r="H34" s="15"/>
      <c r="I34" s="121">
        <f t="shared" si="10"/>
        <v>0</v>
      </c>
      <c r="J34" s="121">
        <f t="shared" si="10"/>
        <v>0</v>
      </c>
      <c r="K34" s="121">
        <f t="shared" si="10"/>
        <v>0</v>
      </c>
      <c r="L34" s="121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21">
        <f t="shared" si="9"/>
        <v>0</v>
      </c>
      <c r="E35" s="121">
        <f t="shared" si="9"/>
        <v>0</v>
      </c>
      <c r="F35" s="121">
        <f t="shared" si="9"/>
        <v>0</v>
      </c>
      <c r="G35" s="121">
        <f t="shared" si="9"/>
        <v>0</v>
      </c>
      <c r="H35" s="15"/>
      <c r="I35" s="121">
        <f t="shared" si="10"/>
        <v>0</v>
      </c>
      <c r="J35" s="121">
        <f t="shared" si="10"/>
        <v>0</v>
      </c>
      <c r="K35" s="121">
        <f t="shared" si="10"/>
        <v>0</v>
      </c>
      <c r="L35" s="121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20" t="s">
        <v>51</v>
      </c>
      <c r="F39" s="120" t="s">
        <v>52</v>
      </c>
      <c r="G39" s="120" t="s">
        <v>53</v>
      </c>
      <c r="H39" s="9"/>
      <c r="I39" s="175"/>
      <c r="J39" s="120" t="s">
        <v>51</v>
      </c>
      <c r="K39" s="120" t="s">
        <v>52</v>
      </c>
      <c r="L39" s="120" t="s">
        <v>53</v>
      </c>
      <c r="M39" s="100"/>
    </row>
    <row r="40" spans="2:20" ht="20.100000000000001" customHeight="1" x14ac:dyDescent="0.3">
      <c r="B40" s="1"/>
      <c r="C40" s="13" t="s">
        <v>11</v>
      </c>
      <c r="D40" s="121">
        <f>+I20+(I20*$M$109)</f>
        <v>10802.655000000001</v>
      </c>
      <c r="E40" s="121">
        <f>+J20+(J20*$M$109)</f>
        <v>2804.5049999999997</v>
      </c>
      <c r="F40" s="121">
        <f>+K20+(K20*$M$109)</f>
        <v>2804.5049999999997</v>
      </c>
      <c r="G40" s="121">
        <f>+L20+(L20*$M$109)</f>
        <v>2804.5049999999997</v>
      </c>
      <c r="H40" s="15"/>
      <c r="I40" s="121">
        <f>+I20+(I20*$M$111)</f>
        <v>9362.3009999999995</v>
      </c>
      <c r="J40" s="121">
        <f>+J20+(J20*$M$111)</f>
        <v>2430.5709999999999</v>
      </c>
      <c r="K40" s="121">
        <f>+K20+(K20*$M$111)</f>
        <v>2430.5709999999999</v>
      </c>
      <c r="L40" s="121">
        <f>+L20+(L20*$M$111)</f>
        <v>2430.5709999999999</v>
      </c>
      <c r="M40" s="100"/>
    </row>
    <row r="41" spans="2:20" ht="20.100000000000001" customHeight="1" x14ac:dyDescent="0.3">
      <c r="B41" s="1"/>
      <c r="C41" s="13" t="s">
        <v>12</v>
      </c>
      <c r="D41" s="121">
        <f t="shared" ref="D41:G45" si="11">+I21+(I21*$M$109)</f>
        <v>0</v>
      </c>
      <c r="E41" s="121">
        <f t="shared" si="11"/>
        <v>0</v>
      </c>
      <c r="F41" s="121">
        <f t="shared" si="11"/>
        <v>0</v>
      </c>
      <c r="G41" s="121">
        <f t="shared" si="11"/>
        <v>0</v>
      </c>
      <c r="H41" s="15"/>
      <c r="I41" s="121">
        <f t="shared" ref="I41:L45" si="12">+I21+(I21*$M$111)</f>
        <v>0</v>
      </c>
      <c r="J41" s="121">
        <f t="shared" si="12"/>
        <v>0</v>
      </c>
      <c r="K41" s="121">
        <f t="shared" si="12"/>
        <v>0</v>
      </c>
      <c r="L41" s="121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21">
        <f t="shared" si="11"/>
        <v>0</v>
      </c>
      <c r="E42" s="121">
        <f t="shared" si="11"/>
        <v>0</v>
      </c>
      <c r="F42" s="121">
        <f t="shared" si="11"/>
        <v>0</v>
      </c>
      <c r="G42" s="121">
        <f t="shared" si="11"/>
        <v>0</v>
      </c>
      <c r="H42" s="15"/>
      <c r="I42" s="121">
        <f t="shared" si="12"/>
        <v>0</v>
      </c>
      <c r="J42" s="121">
        <f t="shared" si="12"/>
        <v>0</v>
      </c>
      <c r="K42" s="121">
        <f t="shared" si="12"/>
        <v>0</v>
      </c>
      <c r="L42" s="121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21">
        <f>+I23+(I23*$M$109)</f>
        <v>0</v>
      </c>
      <c r="E43" s="121">
        <f>+J23+(J23*$M$109)</f>
        <v>0</v>
      </c>
      <c r="F43" s="121">
        <f>+K23+(K23*$M$109)</f>
        <v>0</v>
      </c>
      <c r="G43" s="121">
        <f>+L23+(L23*$M$109)</f>
        <v>0</v>
      </c>
      <c r="H43" s="15"/>
      <c r="I43" s="121">
        <f>+I23+(I23*$M$111)</f>
        <v>0</v>
      </c>
      <c r="J43" s="121">
        <f>+J23+(J23*$M$111)</f>
        <v>0</v>
      </c>
      <c r="K43" s="121">
        <f>+K23+(K23*$M$111)</f>
        <v>0</v>
      </c>
      <c r="L43" s="121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21">
        <f t="shared" si="11"/>
        <v>0</v>
      </c>
      <c r="E44" s="121">
        <f t="shared" si="11"/>
        <v>0</v>
      </c>
      <c r="F44" s="121">
        <f t="shared" si="11"/>
        <v>0</v>
      </c>
      <c r="G44" s="121">
        <f t="shared" si="11"/>
        <v>0</v>
      </c>
      <c r="H44" s="15"/>
      <c r="I44" s="121">
        <f t="shared" si="12"/>
        <v>0</v>
      </c>
      <c r="J44" s="121">
        <f t="shared" si="12"/>
        <v>0</v>
      </c>
      <c r="K44" s="121">
        <f t="shared" si="12"/>
        <v>0</v>
      </c>
      <c r="L44" s="121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21">
        <f t="shared" si="11"/>
        <v>0</v>
      </c>
      <c r="E45" s="121">
        <f t="shared" si="11"/>
        <v>0</v>
      </c>
      <c r="F45" s="121">
        <f t="shared" si="11"/>
        <v>0</v>
      </c>
      <c r="G45" s="121">
        <f t="shared" si="11"/>
        <v>0</v>
      </c>
      <c r="H45" s="15"/>
      <c r="I45" s="121">
        <f t="shared" si="12"/>
        <v>0</v>
      </c>
      <c r="J45" s="121">
        <f t="shared" si="12"/>
        <v>0</v>
      </c>
      <c r="K45" s="121">
        <f t="shared" si="12"/>
        <v>0</v>
      </c>
      <c r="L45" s="121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163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20" t="s">
        <v>51</v>
      </c>
      <c r="F49" s="120" t="s">
        <v>52</v>
      </c>
      <c r="G49" s="120" t="s">
        <v>53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21">
        <f>+I20</f>
        <v>7201.77</v>
      </c>
      <c r="E50" s="121">
        <f>+J20</f>
        <v>1869.6699999999998</v>
      </c>
      <c r="F50" s="121">
        <f>+K20</f>
        <v>1869.6699999999998</v>
      </c>
      <c r="G50" s="121">
        <f>+L20</f>
        <v>1869.6699999999998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21">
        <f t="shared" ref="D51:G55" si="13">+I21</f>
        <v>0</v>
      </c>
      <c r="E51" s="121">
        <f t="shared" si="13"/>
        <v>0</v>
      </c>
      <c r="F51" s="121">
        <f t="shared" si="13"/>
        <v>0</v>
      </c>
      <c r="G51" s="121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21">
        <f t="shared" si="13"/>
        <v>0</v>
      </c>
      <c r="E52" s="121">
        <f t="shared" si="13"/>
        <v>0</v>
      </c>
      <c r="F52" s="121">
        <f t="shared" si="13"/>
        <v>0</v>
      </c>
      <c r="G52" s="121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21">
        <f>+I23</f>
        <v>0</v>
      </c>
      <c r="E53" s="121">
        <f>+J23</f>
        <v>0</v>
      </c>
      <c r="F53" s="121">
        <f>+K23</f>
        <v>0</v>
      </c>
      <c r="G53" s="121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21">
        <f t="shared" si="13"/>
        <v>0</v>
      </c>
      <c r="E54" s="121">
        <f t="shared" si="13"/>
        <v>0</v>
      </c>
      <c r="F54" s="121">
        <f t="shared" si="13"/>
        <v>0</v>
      </c>
      <c r="G54" s="121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21">
        <f t="shared" si="13"/>
        <v>0</v>
      </c>
      <c r="E55" s="121">
        <f t="shared" si="13"/>
        <v>0</v>
      </c>
      <c r="F55" s="121">
        <f t="shared" si="13"/>
        <v>0</v>
      </c>
      <c r="G55" s="121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22"/>
      <c r="E60" s="122"/>
      <c r="F60" s="122"/>
      <c r="G60" s="122"/>
      <c r="H60" s="122"/>
      <c r="I60" s="122"/>
      <c r="J60" s="122"/>
      <c r="K60" s="122"/>
      <c r="L60" s="122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20" t="s">
        <v>51</v>
      </c>
      <c r="F64" s="120" t="s">
        <v>52</v>
      </c>
      <c r="G64" s="120" t="s">
        <v>53</v>
      </c>
      <c r="H64" s="9"/>
      <c r="I64" s="175"/>
      <c r="J64" s="120" t="s">
        <v>51</v>
      </c>
      <c r="K64" s="120" t="s">
        <v>52</v>
      </c>
      <c r="L64" s="120" t="s">
        <v>53</v>
      </c>
      <c r="M64" s="100"/>
    </row>
    <row r="65" spans="2:13" ht="20.100000000000001" customHeight="1" x14ac:dyDescent="0.3">
      <c r="B65" s="1"/>
      <c r="C65" s="13" t="s">
        <v>11</v>
      </c>
      <c r="D65" s="121">
        <f>+I75</f>
        <v>3716.15</v>
      </c>
      <c r="E65" s="121">
        <f>+J75-(J75*$L$105)</f>
        <v>745.80899999999997</v>
      </c>
      <c r="F65" s="121">
        <f>+K75</f>
        <v>2486.0299999999997</v>
      </c>
      <c r="G65" s="121">
        <f>+L75</f>
        <v>2486.0299999999997</v>
      </c>
      <c r="H65" s="15"/>
      <c r="I65" s="121">
        <f>+I75</f>
        <v>3716.15</v>
      </c>
      <c r="J65" s="121">
        <f>+J75-(J75*$L$106)</f>
        <v>1491.6179999999999</v>
      </c>
      <c r="K65" s="121">
        <f>+K75</f>
        <v>2486.0299999999997</v>
      </c>
      <c r="L65" s="121">
        <f>+L75</f>
        <v>2486.0299999999997</v>
      </c>
      <c r="M65" s="100"/>
    </row>
    <row r="66" spans="2:13" ht="20.100000000000001" customHeight="1" x14ac:dyDescent="0.3">
      <c r="B66" s="1"/>
      <c r="C66" s="13" t="s">
        <v>12</v>
      </c>
      <c r="D66" s="121">
        <f t="shared" ref="D66:D70" si="14">+I76</f>
        <v>0</v>
      </c>
      <c r="E66" s="121">
        <f t="shared" ref="E66:E70" si="15">+J76-(J76*$L$105)</f>
        <v>0</v>
      </c>
      <c r="F66" s="121">
        <f t="shared" ref="F66:G70" si="16">+K76</f>
        <v>0</v>
      </c>
      <c r="G66" s="121">
        <f t="shared" si="16"/>
        <v>0</v>
      </c>
      <c r="H66" s="15"/>
      <c r="I66" s="121">
        <f t="shared" ref="I66:I70" si="17">+I76</f>
        <v>0</v>
      </c>
      <c r="J66" s="121">
        <f t="shared" ref="J66:J70" si="18">+J76-(J76*$L$106)</f>
        <v>0</v>
      </c>
      <c r="K66" s="121">
        <f t="shared" ref="K66:L70" si="19">+K76</f>
        <v>0</v>
      </c>
      <c r="L66" s="121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21">
        <f t="shared" si="14"/>
        <v>0</v>
      </c>
      <c r="E67" s="121">
        <f t="shared" si="15"/>
        <v>0</v>
      </c>
      <c r="F67" s="121">
        <f t="shared" si="16"/>
        <v>0</v>
      </c>
      <c r="G67" s="121">
        <f t="shared" si="16"/>
        <v>0</v>
      </c>
      <c r="H67" s="15"/>
      <c r="I67" s="121">
        <f t="shared" si="17"/>
        <v>0</v>
      </c>
      <c r="J67" s="121">
        <f t="shared" si="18"/>
        <v>0</v>
      </c>
      <c r="K67" s="121">
        <f t="shared" si="19"/>
        <v>0</v>
      </c>
      <c r="L67" s="121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21">
        <f t="shared" si="14"/>
        <v>0</v>
      </c>
      <c r="E68" s="121">
        <f t="shared" si="15"/>
        <v>0</v>
      </c>
      <c r="F68" s="121">
        <f t="shared" si="16"/>
        <v>0</v>
      </c>
      <c r="G68" s="121">
        <f t="shared" si="16"/>
        <v>0</v>
      </c>
      <c r="H68" s="15"/>
      <c r="I68" s="121">
        <f t="shared" si="17"/>
        <v>0</v>
      </c>
      <c r="J68" s="121">
        <f t="shared" si="18"/>
        <v>0</v>
      </c>
      <c r="K68" s="121">
        <f t="shared" si="19"/>
        <v>0</v>
      </c>
      <c r="L68" s="121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21">
        <f t="shared" si="14"/>
        <v>0</v>
      </c>
      <c r="E69" s="121">
        <f t="shared" si="15"/>
        <v>0</v>
      </c>
      <c r="F69" s="121">
        <f t="shared" si="16"/>
        <v>0</v>
      </c>
      <c r="G69" s="121">
        <f t="shared" si="16"/>
        <v>0</v>
      </c>
      <c r="H69" s="15"/>
      <c r="I69" s="121">
        <f t="shared" si="17"/>
        <v>0</v>
      </c>
      <c r="J69" s="121">
        <f t="shared" si="18"/>
        <v>0</v>
      </c>
      <c r="K69" s="121">
        <f t="shared" si="19"/>
        <v>0</v>
      </c>
      <c r="L69" s="121">
        <f t="shared" si="19"/>
        <v>0</v>
      </c>
      <c r="M69" s="100"/>
    </row>
    <row r="70" spans="2:13" ht="20.100000000000001" customHeight="1" x14ac:dyDescent="0.3">
      <c r="C70" s="16" t="s">
        <v>168</v>
      </c>
      <c r="D70" s="121">
        <f t="shared" si="14"/>
        <v>0</v>
      </c>
      <c r="E70" s="121">
        <f t="shared" si="15"/>
        <v>0</v>
      </c>
      <c r="F70" s="121">
        <f t="shared" si="16"/>
        <v>0</v>
      </c>
      <c r="G70" s="121">
        <f t="shared" si="16"/>
        <v>0</v>
      </c>
      <c r="H70" s="15"/>
      <c r="I70" s="121">
        <f t="shared" si="17"/>
        <v>0</v>
      </c>
      <c r="J70" s="121">
        <f t="shared" si="18"/>
        <v>0</v>
      </c>
      <c r="K70" s="121">
        <f t="shared" si="19"/>
        <v>0</v>
      </c>
      <c r="L70" s="121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20" t="s">
        <v>51</v>
      </c>
      <c r="F74" s="120" t="s">
        <v>52</v>
      </c>
      <c r="G74" s="120" t="s">
        <v>53</v>
      </c>
      <c r="H74" s="9"/>
      <c r="I74" s="175"/>
      <c r="J74" s="120" t="s">
        <v>51</v>
      </c>
      <c r="K74" s="120" t="s">
        <v>52</v>
      </c>
      <c r="L74" s="120" t="s">
        <v>53</v>
      </c>
      <c r="M74" s="100"/>
    </row>
    <row r="75" spans="2:13" ht="20.100000000000001" customHeight="1" x14ac:dyDescent="0.3">
      <c r="C75" s="13" t="s">
        <v>11</v>
      </c>
      <c r="D75" s="121">
        <f>+I75</f>
        <v>3716.15</v>
      </c>
      <c r="E75" s="121">
        <f>+J75-(J75*$L$107)</f>
        <v>2113.1254999999996</v>
      </c>
      <c r="F75" s="121">
        <f>+K75</f>
        <v>2486.0299999999997</v>
      </c>
      <c r="G75" s="121">
        <f>+L75</f>
        <v>2486.0299999999997</v>
      </c>
      <c r="H75" s="15"/>
      <c r="I75" s="121">
        <v>3716.15</v>
      </c>
      <c r="J75" s="121">
        <v>2486.0299999999997</v>
      </c>
      <c r="K75" s="121">
        <v>2486.0299999999997</v>
      </c>
      <c r="L75" s="121">
        <v>2486.0299999999997</v>
      </c>
      <c r="M75" s="100"/>
    </row>
    <row r="76" spans="2:13" ht="20.100000000000001" customHeight="1" x14ac:dyDescent="0.3">
      <c r="C76" s="13" t="s">
        <v>12</v>
      </c>
      <c r="D76" s="121">
        <f t="shared" ref="D76:D80" si="20">+I76</f>
        <v>0</v>
      </c>
      <c r="E76" s="121">
        <f t="shared" ref="E76:E80" si="21">+J76-(J76*$L$107)</f>
        <v>0</v>
      </c>
      <c r="F76" s="121">
        <f t="shared" ref="F76:G80" si="22">+K76</f>
        <v>0</v>
      </c>
      <c r="G76" s="121">
        <f t="shared" si="22"/>
        <v>0</v>
      </c>
      <c r="H76" s="15"/>
      <c r="I76" s="121"/>
      <c r="J76" s="121"/>
      <c r="K76" s="121"/>
      <c r="L76" s="121"/>
      <c r="M76" s="100"/>
    </row>
    <row r="77" spans="2:13" ht="20.100000000000001" customHeight="1" x14ac:dyDescent="0.3">
      <c r="C77" s="13" t="s">
        <v>152</v>
      </c>
      <c r="D77" s="121">
        <f t="shared" si="20"/>
        <v>0</v>
      </c>
      <c r="E77" s="121">
        <f t="shared" si="21"/>
        <v>0</v>
      </c>
      <c r="F77" s="121">
        <f t="shared" si="22"/>
        <v>0</v>
      </c>
      <c r="G77" s="121">
        <f t="shared" si="22"/>
        <v>0</v>
      </c>
      <c r="H77" s="15"/>
      <c r="I77" s="121"/>
      <c r="J77" s="121"/>
      <c r="K77" s="121"/>
      <c r="L77" s="121"/>
      <c r="M77" s="100"/>
    </row>
    <row r="78" spans="2:13" ht="20.100000000000001" customHeight="1" x14ac:dyDescent="0.3">
      <c r="C78" s="13" t="s">
        <v>153</v>
      </c>
      <c r="D78" s="121">
        <f t="shared" si="20"/>
        <v>0</v>
      </c>
      <c r="E78" s="121">
        <f t="shared" si="21"/>
        <v>0</v>
      </c>
      <c r="F78" s="121">
        <f t="shared" si="22"/>
        <v>0</v>
      </c>
      <c r="G78" s="121">
        <f t="shared" si="22"/>
        <v>0</v>
      </c>
      <c r="H78" s="15"/>
      <c r="I78" s="121"/>
      <c r="J78" s="121"/>
      <c r="K78" s="121"/>
      <c r="L78" s="121"/>
      <c r="M78" s="100"/>
    </row>
    <row r="79" spans="2:13" ht="20.100000000000001" customHeight="1" x14ac:dyDescent="0.3">
      <c r="C79" s="16" t="s">
        <v>154</v>
      </c>
      <c r="D79" s="121">
        <f t="shared" si="20"/>
        <v>0</v>
      </c>
      <c r="E79" s="121">
        <f t="shared" si="21"/>
        <v>0</v>
      </c>
      <c r="F79" s="121">
        <f t="shared" si="22"/>
        <v>0</v>
      </c>
      <c r="G79" s="121">
        <f t="shared" si="22"/>
        <v>0</v>
      </c>
      <c r="H79" s="15"/>
      <c r="I79" s="121"/>
      <c r="J79" s="121"/>
      <c r="K79" s="121"/>
      <c r="L79" s="121"/>
      <c r="M79" s="100"/>
    </row>
    <row r="80" spans="2:13" ht="20.100000000000001" customHeight="1" x14ac:dyDescent="0.3">
      <c r="C80" s="16" t="s">
        <v>168</v>
      </c>
      <c r="D80" s="121">
        <f t="shared" si="20"/>
        <v>0</v>
      </c>
      <c r="E80" s="121">
        <f t="shared" si="21"/>
        <v>0</v>
      </c>
      <c r="F80" s="121">
        <f t="shared" si="22"/>
        <v>0</v>
      </c>
      <c r="G80" s="121">
        <f t="shared" si="22"/>
        <v>0</v>
      </c>
      <c r="H80" s="15"/>
      <c r="I80" s="121"/>
      <c r="J80" s="121"/>
      <c r="K80" s="121"/>
      <c r="L80" s="121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20" t="s">
        <v>51</v>
      </c>
      <c r="F84" s="120" t="s">
        <v>52</v>
      </c>
      <c r="G84" s="120" t="s">
        <v>53</v>
      </c>
      <c r="H84" s="9"/>
      <c r="I84" s="175"/>
      <c r="J84" s="120" t="s">
        <v>51</v>
      </c>
      <c r="K84" s="120" t="s">
        <v>52</v>
      </c>
      <c r="L84" s="120" t="s">
        <v>53</v>
      </c>
      <c r="M84" s="100"/>
    </row>
    <row r="85" spans="3:13" ht="20.100000000000001" customHeight="1" x14ac:dyDescent="0.3">
      <c r="C85" s="13" t="s">
        <v>11</v>
      </c>
      <c r="D85" s="121">
        <f>+I75+(I75*$M$109)</f>
        <v>5574.2250000000004</v>
      </c>
      <c r="E85" s="121">
        <f t="shared" ref="E85:G90" si="23">+J75+(J75*$M$109)</f>
        <v>3729.0449999999996</v>
      </c>
      <c r="F85" s="121">
        <f t="shared" si="23"/>
        <v>3729.0449999999996</v>
      </c>
      <c r="G85" s="121">
        <f t="shared" si="23"/>
        <v>3729.0449999999996</v>
      </c>
      <c r="H85" s="15"/>
      <c r="I85" s="121">
        <f>+I75+(I75*$M$111)</f>
        <v>4830.9949999999999</v>
      </c>
      <c r="J85" s="121">
        <f t="shared" ref="J85:L85" si="24">+J75+(J75*$M$111)</f>
        <v>3231.8389999999995</v>
      </c>
      <c r="K85" s="121">
        <f t="shared" si="24"/>
        <v>3231.8389999999995</v>
      </c>
      <c r="L85" s="121">
        <f t="shared" si="24"/>
        <v>3231.8389999999995</v>
      </c>
      <c r="M85" s="100"/>
    </row>
    <row r="86" spans="3:13" ht="20.100000000000001" customHeight="1" x14ac:dyDescent="0.3">
      <c r="C86" s="13" t="s">
        <v>12</v>
      </c>
      <c r="D86" s="121">
        <f t="shared" ref="D86:D90" si="25">+I76+(I76*$M$109)</f>
        <v>0</v>
      </c>
      <c r="E86" s="121">
        <f t="shared" si="23"/>
        <v>0</v>
      </c>
      <c r="F86" s="121">
        <f t="shared" si="23"/>
        <v>0</v>
      </c>
      <c r="G86" s="121">
        <f t="shared" si="23"/>
        <v>0</v>
      </c>
      <c r="H86" s="15"/>
      <c r="I86" s="121">
        <f t="shared" ref="I86:L90" si="26">+I76+(I76*$M$111)</f>
        <v>0</v>
      </c>
      <c r="J86" s="121">
        <f t="shared" si="26"/>
        <v>0</v>
      </c>
      <c r="K86" s="121">
        <f t="shared" si="26"/>
        <v>0</v>
      </c>
      <c r="L86" s="121">
        <f t="shared" si="26"/>
        <v>0</v>
      </c>
      <c r="M86" s="100"/>
    </row>
    <row r="87" spans="3:13" ht="20.100000000000001" customHeight="1" x14ac:dyDescent="0.3">
      <c r="C87" s="13" t="s">
        <v>152</v>
      </c>
      <c r="D87" s="121">
        <f t="shared" si="25"/>
        <v>0</v>
      </c>
      <c r="E87" s="121">
        <f t="shared" si="23"/>
        <v>0</v>
      </c>
      <c r="F87" s="121">
        <f t="shared" si="23"/>
        <v>0</v>
      </c>
      <c r="G87" s="121">
        <f t="shared" si="23"/>
        <v>0</v>
      </c>
      <c r="H87" s="15"/>
      <c r="I87" s="121">
        <f t="shared" si="26"/>
        <v>0</v>
      </c>
      <c r="J87" s="121">
        <f t="shared" si="26"/>
        <v>0</v>
      </c>
      <c r="K87" s="121">
        <f t="shared" si="26"/>
        <v>0</v>
      </c>
      <c r="L87" s="121">
        <f t="shared" si="26"/>
        <v>0</v>
      </c>
      <c r="M87" s="100"/>
    </row>
    <row r="88" spans="3:13" ht="20.100000000000001" customHeight="1" x14ac:dyDescent="0.3">
      <c r="C88" s="13" t="s">
        <v>153</v>
      </c>
      <c r="D88" s="121">
        <f t="shared" si="25"/>
        <v>0</v>
      </c>
      <c r="E88" s="121">
        <f t="shared" si="23"/>
        <v>0</v>
      </c>
      <c r="F88" s="121">
        <f t="shared" si="23"/>
        <v>0</v>
      </c>
      <c r="G88" s="121">
        <f t="shared" si="23"/>
        <v>0</v>
      </c>
      <c r="H88" s="15"/>
      <c r="I88" s="121">
        <f t="shared" si="26"/>
        <v>0</v>
      </c>
      <c r="J88" s="121">
        <f t="shared" si="26"/>
        <v>0</v>
      </c>
      <c r="K88" s="121">
        <f t="shared" si="26"/>
        <v>0</v>
      </c>
      <c r="L88" s="121">
        <f t="shared" si="26"/>
        <v>0</v>
      </c>
      <c r="M88" s="100"/>
    </row>
    <row r="89" spans="3:13" ht="20.100000000000001" customHeight="1" x14ac:dyDescent="0.3">
      <c r="C89" s="16" t="s">
        <v>154</v>
      </c>
      <c r="D89" s="121">
        <f t="shared" si="25"/>
        <v>0</v>
      </c>
      <c r="E89" s="121">
        <f t="shared" si="23"/>
        <v>0</v>
      </c>
      <c r="F89" s="121">
        <f t="shared" si="23"/>
        <v>0</v>
      </c>
      <c r="G89" s="121">
        <f t="shared" si="23"/>
        <v>0</v>
      </c>
      <c r="H89" s="15"/>
      <c r="I89" s="121">
        <f t="shared" si="26"/>
        <v>0</v>
      </c>
      <c r="J89" s="121">
        <f t="shared" si="26"/>
        <v>0</v>
      </c>
      <c r="K89" s="121">
        <f t="shared" si="26"/>
        <v>0</v>
      </c>
      <c r="L89" s="121">
        <f t="shared" si="26"/>
        <v>0</v>
      </c>
      <c r="M89" s="100"/>
    </row>
    <row r="90" spans="3:13" ht="20.100000000000001" customHeight="1" x14ac:dyDescent="0.3">
      <c r="C90" s="16" t="s">
        <v>168</v>
      </c>
      <c r="D90" s="121">
        <f t="shared" si="25"/>
        <v>0</v>
      </c>
      <c r="E90" s="121">
        <f t="shared" si="23"/>
        <v>0</v>
      </c>
      <c r="F90" s="121">
        <f t="shared" si="23"/>
        <v>0</v>
      </c>
      <c r="G90" s="121">
        <f t="shared" si="23"/>
        <v>0</v>
      </c>
      <c r="H90" s="15"/>
      <c r="I90" s="121">
        <f t="shared" si="26"/>
        <v>0</v>
      </c>
      <c r="J90" s="121">
        <f t="shared" si="26"/>
        <v>0</v>
      </c>
      <c r="K90" s="121">
        <f t="shared" si="26"/>
        <v>0</v>
      </c>
      <c r="L90" s="121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20" t="s">
        <v>51</v>
      </c>
      <c r="F94" s="120" t="s">
        <v>52</v>
      </c>
      <c r="G94" s="120" t="s">
        <v>53</v>
      </c>
      <c r="H94" s="9"/>
      <c r="L94" s="9"/>
    </row>
    <row r="95" spans="3:13" ht="20.100000000000001" customHeight="1" x14ac:dyDescent="0.3">
      <c r="C95" s="13" t="s">
        <v>11</v>
      </c>
      <c r="D95" s="121">
        <f>+I75+(I75*$M$110)</f>
        <v>5945.84</v>
      </c>
      <c r="E95" s="121">
        <f t="shared" ref="E95:G100" si="27">+J75+(J75*$M$110)</f>
        <v>3977.6479999999992</v>
      </c>
      <c r="F95" s="121">
        <f t="shared" si="27"/>
        <v>3977.6479999999992</v>
      </c>
      <c r="G95" s="121">
        <f t="shared" si="27"/>
        <v>3977.6479999999992</v>
      </c>
      <c r="H95" s="9"/>
      <c r="L95" s="9"/>
    </row>
    <row r="96" spans="3:13" ht="20.100000000000001" customHeight="1" x14ac:dyDescent="0.3">
      <c r="C96" s="13" t="s">
        <v>12</v>
      </c>
      <c r="D96" s="121">
        <f t="shared" ref="D96:D100" si="28">+I76+(I76*$M$110)</f>
        <v>0</v>
      </c>
      <c r="E96" s="121">
        <f t="shared" si="27"/>
        <v>0</v>
      </c>
      <c r="F96" s="121">
        <f t="shared" si="27"/>
        <v>0</v>
      </c>
      <c r="G96" s="121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21">
        <f t="shared" si="28"/>
        <v>0</v>
      </c>
      <c r="E97" s="121">
        <f t="shared" si="27"/>
        <v>0</v>
      </c>
      <c r="F97" s="121">
        <f t="shared" si="27"/>
        <v>0</v>
      </c>
      <c r="G97" s="121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21">
        <f t="shared" si="28"/>
        <v>0</v>
      </c>
      <c r="E98" s="121">
        <f t="shared" si="27"/>
        <v>0</v>
      </c>
      <c r="F98" s="121">
        <f t="shared" si="27"/>
        <v>0</v>
      </c>
      <c r="G98" s="121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21">
        <f t="shared" si="28"/>
        <v>0</v>
      </c>
      <c r="E99" s="121">
        <f t="shared" si="27"/>
        <v>0</v>
      </c>
      <c r="F99" s="121">
        <f t="shared" si="27"/>
        <v>0</v>
      </c>
      <c r="G99" s="121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21">
        <f t="shared" si="28"/>
        <v>0</v>
      </c>
      <c r="E100" s="121">
        <f t="shared" si="27"/>
        <v>0</v>
      </c>
      <c r="F100" s="121">
        <f t="shared" si="27"/>
        <v>0</v>
      </c>
      <c r="G100" s="121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79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23" t="s">
        <v>48</v>
      </c>
      <c r="L104" s="62" t="s">
        <v>47</v>
      </c>
      <c r="M104" s="124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27" t="s">
        <v>45</v>
      </c>
      <c r="L105" s="48">
        <v>0.7</v>
      </c>
      <c r="M105" s="48">
        <v>0.7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27" t="s">
        <v>44</v>
      </c>
      <c r="L106" s="48">
        <v>0.4</v>
      </c>
      <c r="M106" s="48">
        <v>0.4</v>
      </c>
    </row>
    <row r="107" spans="2:13" ht="21.95" customHeight="1" x14ac:dyDescent="0.3">
      <c r="B107" s="9"/>
      <c r="C107" s="161" t="s">
        <v>31</v>
      </c>
      <c r="D107" s="162">
        <v>25.87</v>
      </c>
      <c r="E107" s="163"/>
      <c r="F107" s="163"/>
      <c r="G107" s="163"/>
      <c r="H107" s="163"/>
      <c r="I107" s="164"/>
      <c r="J107" s="1"/>
      <c r="K107" s="127" t="s">
        <v>43</v>
      </c>
      <c r="L107" s="48">
        <v>0.15</v>
      </c>
      <c r="M107" s="48">
        <v>0.15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2.77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0.3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</mergeCells>
  <pageMargins left="0.25" right="0.25" top="0.75" bottom="0.75" header="0.3" footer="0.3"/>
  <pageSetup paperSize="5" scale="4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79DA-14B8-4D2C-88DF-A91860971388}">
  <dimension ref="B1:T114"/>
  <sheetViews>
    <sheetView tabSelected="1" topLeftCell="A19"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1"/>
      <c r="C1" s="198" t="s">
        <v>56</v>
      </c>
      <c r="D1" s="198"/>
      <c r="E1" s="198"/>
      <c r="F1" s="198"/>
      <c r="G1" s="198"/>
      <c r="H1" s="198"/>
      <c r="I1" s="198"/>
      <c r="J1" s="198"/>
      <c r="K1" s="198"/>
      <c r="L1" s="198"/>
      <c r="M1" s="2"/>
      <c r="N1" s="2"/>
      <c r="O1" s="2"/>
      <c r="P1" s="2"/>
      <c r="Q1" s="2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25"/>
      <c r="E3" s="125"/>
      <c r="F3" s="125"/>
      <c r="G3" s="125"/>
      <c r="H3" s="125"/>
      <c r="I3" s="125"/>
      <c r="J3" s="125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20" t="s">
        <v>51</v>
      </c>
      <c r="F9" s="120" t="s">
        <v>52</v>
      </c>
      <c r="G9" s="120" t="s">
        <v>53</v>
      </c>
      <c r="H9" s="9"/>
      <c r="I9" s="18" t="s">
        <v>10</v>
      </c>
      <c r="J9" s="120" t="s">
        <v>51</v>
      </c>
      <c r="K9" s="120" t="s">
        <v>52</v>
      </c>
      <c r="L9" s="120" t="s">
        <v>53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1">
        <f>+I20</f>
        <v>6031.58</v>
      </c>
      <c r="E10" s="121">
        <f>+J20-(J20*$L$105)</f>
        <v>377.9670000000001</v>
      </c>
      <c r="F10" s="121">
        <f>+K20</f>
        <v>1259.8900000000001</v>
      </c>
      <c r="G10" s="121">
        <f>+L20</f>
        <v>1259.8900000000001</v>
      </c>
      <c r="H10" s="9"/>
      <c r="I10" s="121">
        <f>+I20</f>
        <v>6031.58</v>
      </c>
      <c r="J10" s="121">
        <f>+J20-(J20*$L$106)</f>
        <v>755.93399999999997</v>
      </c>
      <c r="K10" s="121">
        <f>+K20</f>
        <v>1259.8900000000001</v>
      </c>
      <c r="L10" s="121">
        <f>+L20</f>
        <v>1259.8900000000001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21">
        <f>+I21</f>
        <v>0</v>
      </c>
      <c r="E11" s="121">
        <f t="shared" ref="E11:E15" si="0">+J21-(J21*$L$105)</f>
        <v>0</v>
      </c>
      <c r="F11" s="121">
        <f t="shared" ref="F11:G15" si="1">+K21</f>
        <v>0</v>
      </c>
      <c r="G11" s="121">
        <f t="shared" si="1"/>
        <v>0</v>
      </c>
      <c r="H11" s="15"/>
      <c r="I11" s="121">
        <f>+I21</f>
        <v>0</v>
      </c>
      <c r="J11" s="121">
        <f t="shared" ref="J11:J15" si="2">+J21-(J21*$L$106)</f>
        <v>0</v>
      </c>
      <c r="K11" s="121">
        <f t="shared" ref="K11:L15" si="3">+K21</f>
        <v>0</v>
      </c>
      <c r="L11" s="121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21">
        <f>+I22</f>
        <v>0</v>
      </c>
      <c r="E12" s="121">
        <f t="shared" si="0"/>
        <v>0</v>
      </c>
      <c r="F12" s="121">
        <f t="shared" si="1"/>
        <v>0</v>
      </c>
      <c r="G12" s="121">
        <f t="shared" si="1"/>
        <v>0</v>
      </c>
      <c r="H12" s="15"/>
      <c r="I12" s="121">
        <f>+I22</f>
        <v>0</v>
      </c>
      <c r="J12" s="121">
        <f t="shared" si="2"/>
        <v>0</v>
      </c>
      <c r="K12" s="121">
        <f t="shared" si="3"/>
        <v>0</v>
      </c>
      <c r="L12" s="121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21">
        <f>+I23</f>
        <v>0</v>
      </c>
      <c r="E13" s="121">
        <f>+J23-(J23*$L$105)</f>
        <v>0</v>
      </c>
      <c r="F13" s="121">
        <f>+K23</f>
        <v>0</v>
      </c>
      <c r="G13" s="121">
        <f>+L23</f>
        <v>0</v>
      </c>
      <c r="H13" s="15"/>
      <c r="I13" s="121">
        <f>+I23</f>
        <v>0</v>
      </c>
      <c r="J13" s="121">
        <f>+J23-(J23*$L$106)</f>
        <v>0</v>
      </c>
      <c r="K13" s="121">
        <f>+K23</f>
        <v>0</v>
      </c>
      <c r="L13" s="121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21">
        <f t="shared" ref="D14:D15" si="4">+I24</f>
        <v>0</v>
      </c>
      <c r="E14" s="121">
        <f t="shared" si="0"/>
        <v>0</v>
      </c>
      <c r="F14" s="121">
        <f t="shared" si="1"/>
        <v>0</v>
      </c>
      <c r="G14" s="121">
        <f t="shared" si="1"/>
        <v>0</v>
      </c>
      <c r="H14" s="15"/>
      <c r="I14" s="121">
        <f t="shared" ref="I14:I15" si="5">+I24</f>
        <v>0</v>
      </c>
      <c r="J14" s="121">
        <f t="shared" si="2"/>
        <v>0</v>
      </c>
      <c r="K14" s="121">
        <f t="shared" si="3"/>
        <v>0</v>
      </c>
      <c r="L14" s="121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21">
        <f t="shared" si="4"/>
        <v>0</v>
      </c>
      <c r="E15" s="121">
        <f t="shared" si="0"/>
        <v>0</v>
      </c>
      <c r="F15" s="121">
        <f t="shared" si="1"/>
        <v>0</v>
      </c>
      <c r="G15" s="121">
        <f t="shared" si="1"/>
        <v>0</v>
      </c>
      <c r="H15" s="15"/>
      <c r="I15" s="121">
        <f t="shared" si="5"/>
        <v>0</v>
      </c>
      <c r="J15" s="121">
        <f t="shared" si="2"/>
        <v>0</v>
      </c>
      <c r="K15" s="121">
        <f t="shared" si="3"/>
        <v>0</v>
      </c>
      <c r="L15" s="121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20" t="s">
        <v>51</v>
      </c>
      <c r="F19" s="120" t="s">
        <v>52</v>
      </c>
      <c r="G19" s="120" t="s">
        <v>53</v>
      </c>
      <c r="H19" s="9"/>
      <c r="I19" s="18" t="s">
        <v>10</v>
      </c>
      <c r="J19" s="120" t="s">
        <v>51</v>
      </c>
      <c r="K19" s="120" t="s">
        <v>52</v>
      </c>
      <c r="L19" s="120" t="s">
        <v>53</v>
      </c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21">
        <f>+I20</f>
        <v>6031.58</v>
      </c>
      <c r="E20" s="121">
        <f>+J20-(J20*$L$107)</f>
        <v>1070.9065000000001</v>
      </c>
      <c r="F20" s="121">
        <f>+K20</f>
        <v>1259.8900000000001</v>
      </c>
      <c r="G20" s="121">
        <f>+L20</f>
        <v>1259.8900000000001</v>
      </c>
      <c r="H20" s="15"/>
      <c r="I20" s="121">
        <v>6031.58</v>
      </c>
      <c r="J20" s="121">
        <v>1259.8900000000001</v>
      </c>
      <c r="K20" s="121">
        <v>1259.8900000000001</v>
      </c>
      <c r="L20" s="121">
        <v>1259.8900000000001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21">
        <f>+I21</f>
        <v>0</v>
      </c>
      <c r="E21" s="121">
        <f t="shared" ref="E21:E25" si="6">+J21-(J21*$L$107)</f>
        <v>0</v>
      </c>
      <c r="F21" s="121">
        <f t="shared" ref="F21:G25" si="7">+K21</f>
        <v>0</v>
      </c>
      <c r="G21" s="121">
        <f t="shared" si="7"/>
        <v>0</v>
      </c>
      <c r="H21" s="15"/>
      <c r="I21" s="121"/>
      <c r="J21" s="121"/>
      <c r="K21" s="121"/>
      <c r="L21" s="121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21">
        <f>+I22</f>
        <v>0</v>
      </c>
      <c r="E22" s="121">
        <f t="shared" si="6"/>
        <v>0</v>
      </c>
      <c r="F22" s="121">
        <f t="shared" si="7"/>
        <v>0</v>
      </c>
      <c r="G22" s="121">
        <f t="shared" si="7"/>
        <v>0</v>
      </c>
      <c r="H22" s="15"/>
      <c r="I22" s="121"/>
      <c r="J22" s="121"/>
      <c r="K22" s="121"/>
      <c r="L22" s="121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21">
        <f>+I23</f>
        <v>0</v>
      </c>
      <c r="E23" s="121">
        <f>+J23-(J23*$L$107)</f>
        <v>0</v>
      </c>
      <c r="F23" s="121">
        <f>+K23</f>
        <v>0</v>
      </c>
      <c r="G23" s="121">
        <f>+L23</f>
        <v>0</v>
      </c>
      <c r="H23" s="15"/>
      <c r="I23" s="121"/>
      <c r="J23" s="121"/>
      <c r="K23" s="121"/>
      <c r="L23" s="121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21">
        <f t="shared" ref="D24:D25" si="8">+I24</f>
        <v>0</v>
      </c>
      <c r="E24" s="121">
        <f t="shared" si="6"/>
        <v>0</v>
      </c>
      <c r="F24" s="121">
        <f t="shared" si="7"/>
        <v>0</v>
      </c>
      <c r="G24" s="121">
        <f t="shared" si="7"/>
        <v>0</v>
      </c>
      <c r="H24" s="15"/>
      <c r="I24" s="121"/>
      <c r="J24" s="121"/>
      <c r="K24" s="121"/>
      <c r="L24" s="121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21">
        <f t="shared" si="8"/>
        <v>0</v>
      </c>
      <c r="E25" s="121">
        <f t="shared" si="6"/>
        <v>0</v>
      </c>
      <c r="F25" s="121">
        <f t="shared" si="7"/>
        <v>0</v>
      </c>
      <c r="G25" s="121">
        <f t="shared" si="7"/>
        <v>0</v>
      </c>
      <c r="H25" s="15"/>
      <c r="I25" s="121"/>
      <c r="J25" s="121"/>
      <c r="K25" s="121"/>
      <c r="L25" s="121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20" t="s">
        <v>51</v>
      </c>
      <c r="F29" s="120" t="s">
        <v>52</v>
      </c>
      <c r="G29" s="120" t="s">
        <v>53</v>
      </c>
      <c r="H29" s="9"/>
      <c r="I29" s="175"/>
      <c r="J29" s="120" t="s">
        <v>51</v>
      </c>
      <c r="K29" s="120" t="s">
        <v>52</v>
      </c>
      <c r="L29" s="120" t="s">
        <v>53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21">
        <f>+I20+(I20*$M$109)</f>
        <v>9047.369999999999</v>
      </c>
      <c r="E30" s="121">
        <f>+J20+(J20*$M$109)</f>
        <v>1889.835</v>
      </c>
      <c r="F30" s="121">
        <f>+K20+(K20*$M$109)</f>
        <v>1889.835</v>
      </c>
      <c r="G30" s="121">
        <f>+L20+(L20*$M$109)</f>
        <v>1889.835</v>
      </c>
      <c r="H30" s="15"/>
      <c r="I30" s="121">
        <f>+I20+(I20*$M$110)</f>
        <v>9650.5280000000002</v>
      </c>
      <c r="J30" s="121">
        <f>+J20+(J20*$M$110)</f>
        <v>2015.8240000000001</v>
      </c>
      <c r="K30" s="121">
        <f>+K20+(K20*$M$110)</f>
        <v>2015.8240000000001</v>
      </c>
      <c r="L30" s="121">
        <f>+L20+(L20*$M$110)</f>
        <v>2015.8240000000001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21">
        <f t="shared" ref="D31:G35" si="9">+I21+(I21*$M$109)</f>
        <v>0</v>
      </c>
      <c r="E31" s="121">
        <f t="shared" si="9"/>
        <v>0</v>
      </c>
      <c r="F31" s="121">
        <f t="shared" si="9"/>
        <v>0</v>
      </c>
      <c r="G31" s="121">
        <f t="shared" si="9"/>
        <v>0</v>
      </c>
      <c r="H31" s="15"/>
      <c r="I31" s="121">
        <f t="shared" ref="I31:L35" si="10">+I21+(I21*$M$110)</f>
        <v>0</v>
      </c>
      <c r="J31" s="121">
        <f t="shared" si="10"/>
        <v>0</v>
      </c>
      <c r="K31" s="121">
        <f t="shared" si="10"/>
        <v>0</v>
      </c>
      <c r="L31" s="121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21">
        <f t="shared" si="9"/>
        <v>0</v>
      </c>
      <c r="E32" s="121">
        <f t="shared" si="9"/>
        <v>0</v>
      </c>
      <c r="F32" s="121">
        <f t="shared" si="9"/>
        <v>0</v>
      </c>
      <c r="G32" s="121">
        <f t="shared" si="9"/>
        <v>0</v>
      </c>
      <c r="H32" s="15"/>
      <c r="I32" s="121">
        <f t="shared" si="10"/>
        <v>0</v>
      </c>
      <c r="J32" s="121">
        <f t="shared" si="10"/>
        <v>0</v>
      </c>
      <c r="K32" s="121">
        <f t="shared" si="10"/>
        <v>0</v>
      </c>
      <c r="L32" s="121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21">
        <f>+I23+(I23*$M$109)</f>
        <v>0</v>
      </c>
      <c r="E33" s="121">
        <f>+J23+(J23*$M$109)</f>
        <v>0</v>
      </c>
      <c r="F33" s="121">
        <f>+K23+(K23*$M$109)</f>
        <v>0</v>
      </c>
      <c r="G33" s="121">
        <f>+L23+(L23*$M$109)</f>
        <v>0</v>
      </c>
      <c r="H33" s="15"/>
      <c r="I33" s="121">
        <f>+I23+(I23*$M$110)</f>
        <v>0</v>
      </c>
      <c r="J33" s="121">
        <f>+J23+(J23*$M$110)</f>
        <v>0</v>
      </c>
      <c r="K33" s="121">
        <f>+K23+(K23*$M$110)</f>
        <v>0</v>
      </c>
      <c r="L33" s="121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21">
        <f t="shared" si="9"/>
        <v>0</v>
      </c>
      <c r="E34" s="121">
        <f t="shared" si="9"/>
        <v>0</v>
      </c>
      <c r="F34" s="121">
        <f t="shared" si="9"/>
        <v>0</v>
      </c>
      <c r="G34" s="121">
        <f t="shared" si="9"/>
        <v>0</v>
      </c>
      <c r="H34" s="15"/>
      <c r="I34" s="121">
        <f t="shared" si="10"/>
        <v>0</v>
      </c>
      <c r="J34" s="121">
        <f t="shared" si="10"/>
        <v>0</v>
      </c>
      <c r="K34" s="121">
        <f t="shared" si="10"/>
        <v>0</v>
      </c>
      <c r="L34" s="121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21">
        <f t="shared" si="9"/>
        <v>0</v>
      </c>
      <c r="E35" s="121">
        <f t="shared" si="9"/>
        <v>0</v>
      </c>
      <c r="F35" s="121">
        <f t="shared" si="9"/>
        <v>0</v>
      </c>
      <c r="G35" s="121">
        <f t="shared" si="9"/>
        <v>0</v>
      </c>
      <c r="H35" s="15"/>
      <c r="I35" s="121">
        <f t="shared" si="10"/>
        <v>0</v>
      </c>
      <c r="J35" s="121">
        <f t="shared" si="10"/>
        <v>0</v>
      </c>
      <c r="K35" s="121">
        <f t="shared" si="10"/>
        <v>0</v>
      </c>
      <c r="L35" s="121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20" t="s">
        <v>51</v>
      </c>
      <c r="F39" s="120" t="s">
        <v>52</v>
      </c>
      <c r="G39" s="120" t="s">
        <v>53</v>
      </c>
      <c r="H39" s="9"/>
      <c r="I39" s="175"/>
      <c r="J39" s="120" t="s">
        <v>51</v>
      </c>
      <c r="K39" s="120" t="s">
        <v>52</v>
      </c>
      <c r="L39" s="120" t="s">
        <v>53</v>
      </c>
      <c r="M39" s="100"/>
    </row>
    <row r="40" spans="2:20" ht="20.100000000000001" customHeight="1" x14ac:dyDescent="0.3">
      <c r="B40" s="1"/>
      <c r="C40" s="13" t="s">
        <v>11</v>
      </c>
      <c r="D40" s="121">
        <f>+I20+(I20*$M$109)</f>
        <v>9047.369999999999</v>
      </c>
      <c r="E40" s="121">
        <f>+J20+(J20*$M$109)</f>
        <v>1889.835</v>
      </c>
      <c r="F40" s="121">
        <f>+K20+(K20*$M$109)</f>
        <v>1889.835</v>
      </c>
      <c r="G40" s="121">
        <f>+L20+(L20*$M$109)</f>
        <v>1889.835</v>
      </c>
      <c r="H40" s="15"/>
      <c r="I40" s="121">
        <f>+I20+(I20*$M$111)</f>
        <v>7841.0540000000001</v>
      </c>
      <c r="J40" s="121">
        <f>+J20+(J20*$M$111)</f>
        <v>1637.8570000000002</v>
      </c>
      <c r="K40" s="121">
        <f>+K20+(K20*$M$111)</f>
        <v>1637.8570000000002</v>
      </c>
      <c r="L40" s="121">
        <f>+L20+(L20*$M$111)</f>
        <v>1637.8570000000002</v>
      </c>
      <c r="M40" s="100"/>
    </row>
    <row r="41" spans="2:20" ht="20.100000000000001" customHeight="1" x14ac:dyDescent="0.3">
      <c r="B41" s="1"/>
      <c r="C41" s="13" t="s">
        <v>12</v>
      </c>
      <c r="D41" s="121">
        <f t="shared" ref="D41:G45" si="11">+I21+(I21*$M$109)</f>
        <v>0</v>
      </c>
      <c r="E41" s="121">
        <f t="shared" si="11"/>
        <v>0</v>
      </c>
      <c r="F41" s="121">
        <f t="shared" si="11"/>
        <v>0</v>
      </c>
      <c r="G41" s="121">
        <f t="shared" si="11"/>
        <v>0</v>
      </c>
      <c r="H41" s="15"/>
      <c r="I41" s="121">
        <f t="shared" ref="I41:L45" si="12">+I21+(I21*$M$111)</f>
        <v>0</v>
      </c>
      <c r="J41" s="121">
        <f t="shared" si="12"/>
        <v>0</v>
      </c>
      <c r="K41" s="121">
        <f t="shared" si="12"/>
        <v>0</v>
      </c>
      <c r="L41" s="121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21">
        <f t="shared" si="11"/>
        <v>0</v>
      </c>
      <c r="E42" s="121">
        <f t="shared" si="11"/>
        <v>0</v>
      </c>
      <c r="F42" s="121">
        <f t="shared" si="11"/>
        <v>0</v>
      </c>
      <c r="G42" s="121">
        <f t="shared" si="11"/>
        <v>0</v>
      </c>
      <c r="H42" s="15"/>
      <c r="I42" s="121">
        <f t="shared" si="12"/>
        <v>0</v>
      </c>
      <c r="J42" s="121">
        <f t="shared" si="12"/>
        <v>0</v>
      </c>
      <c r="K42" s="121">
        <f t="shared" si="12"/>
        <v>0</v>
      </c>
      <c r="L42" s="121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21">
        <f>+I23+(I23*$M$109)</f>
        <v>0</v>
      </c>
      <c r="E43" s="121">
        <f>+J23+(J23*$M$109)</f>
        <v>0</v>
      </c>
      <c r="F43" s="121">
        <f>+K23+(K23*$M$109)</f>
        <v>0</v>
      </c>
      <c r="G43" s="121">
        <f>+L23+(L23*$M$109)</f>
        <v>0</v>
      </c>
      <c r="H43" s="15"/>
      <c r="I43" s="121">
        <f>+I23+(I23*$M$111)</f>
        <v>0</v>
      </c>
      <c r="J43" s="121">
        <f>+J23+(J23*$M$111)</f>
        <v>0</v>
      </c>
      <c r="K43" s="121">
        <f>+K23+(K23*$M$111)</f>
        <v>0</v>
      </c>
      <c r="L43" s="121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21">
        <f t="shared" si="11"/>
        <v>0</v>
      </c>
      <c r="E44" s="121">
        <f t="shared" si="11"/>
        <v>0</v>
      </c>
      <c r="F44" s="121">
        <f t="shared" si="11"/>
        <v>0</v>
      </c>
      <c r="G44" s="121">
        <f t="shared" si="11"/>
        <v>0</v>
      </c>
      <c r="H44" s="15"/>
      <c r="I44" s="121">
        <f t="shared" si="12"/>
        <v>0</v>
      </c>
      <c r="J44" s="121">
        <f t="shared" si="12"/>
        <v>0</v>
      </c>
      <c r="K44" s="121">
        <f t="shared" si="12"/>
        <v>0</v>
      </c>
      <c r="L44" s="121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21">
        <f t="shared" si="11"/>
        <v>0</v>
      </c>
      <c r="E45" s="121">
        <f t="shared" si="11"/>
        <v>0</v>
      </c>
      <c r="F45" s="121">
        <f t="shared" si="11"/>
        <v>0</v>
      </c>
      <c r="G45" s="121">
        <f t="shared" si="11"/>
        <v>0</v>
      </c>
      <c r="H45" s="15"/>
      <c r="I45" s="121">
        <f t="shared" si="12"/>
        <v>0</v>
      </c>
      <c r="J45" s="121">
        <f t="shared" si="12"/>
        <v>0</v>
      </c>
      <c r="K45" s="121">
        <f t="shared" si="12"/>
        <v>0</v>
      </c>
      <c r="L45" s="121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164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20" t="s">
        <v>51</v>
      </c>
      <c r="F49" s="120" t="s">
        <v>52</v>
      </c>
      <c r="G49" s="120" t="s">
        <v>53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21">
        <f>+I20</f>
        <v>6031.58</v>
      </c>
      <c r="E50" s="121">
        <f>+J20</f>
        <v>1259.8900000000001</v>
      </c>
      <c r="F50" s="121">
        <f>+K20</f>
        <v>1259.8900000000001</v>
      </c>
      <c r="G50" s="121">
        <f>+L20</f>
        <v>1259.8900000000001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21">
        <f t="shared" ref="D51:G55" si="13">+I21</f>
        <v>0</v>
      </c>
      <c r="E51" s="121">
        <f t="shared" si="13"/>
        <v>0</v>
      </c>
      <c r="F51" s="121">
        <f t="shared" si="13"/>
        <v>0</v>
      </c>
      <c r="G51" s="121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21">
        <f t="shared" si="13"/>
        <v>0</v>
      </c>
      <c r="E52" s="121">
        <f t="shared" si="13"/>
        <v>0</v>
      </c>
      <c r="F52" s="121">
        <f t="shared" si="13"/>
        <v>0</v>
      </c>
      <c r="G52" s="121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21">
        <f>+I23</f>
        <v>0</v>
      </c>
      <c r="E53" s="121">
        <f>+J23</f>
        <v>0</v>
      </c>
      <c r="F53" s="121">
        <f>+K23</f>
        <v>0</v>
      </c>
      <c r="G53" s="121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21">
        <f t="shared" si="13"/>
        <v>0</v>
      </c>
      <c r="E54" s="121">
        <f t="shared" si="13"/>
        <v>0</v>
      </c>
      <c r="F54" s="121">
        <f t="shared" si="13"/>
        <v>0</v>
      </c>
      <c r="G54" s="121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21">
        <f t="shared" si="13"/>
        <v>0</v>
      </c>
      <c r="E55" s="121">
        <f t="shared" si="13"/>
        <v>0</v>
      </c>
      <c r="F55" s="121">
        <f t="shared" si="13"/>
        <v>0</v>
      </c>
      <c r="G55" s="121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22"/>
      <c r="E60" s="122"/>
      <c r="F60" s="122"/>
      <c r="G60" s="122"/>
      <c r="H60" s="122"/>
      <c r="I60" s="122"/>
      <c r="J60" s="122"/>
      <c r="K60" s="122"/>
      <c r="L60" s="122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20" t="s">
        <v>51</v>
      </c>
      <c r="F64" s="120" t="s">
        <v>52</v>
      </c>
      <c r="G64" s="120" t="s">
        <v>53</v>
      </c>
      <c r="H64" s="9"/>
      <c r="I64" s="175"/>
      <c r="J64" s="120" t="s">
        <v>51</v>
      </c>
      <c r="K64" s="120" t="s">
        <v>52</v>
      </c>
      <c r="L64" s="120" t="s">
        <v>53</v>
      </c>
      <c r="M64" s="100"/>
    </row>
    <row r="65" spans="2:13" ht="20.100000000000001" customHeight="1" x14ac:dyDescent="0.3">
      <c r="B65" s="1"/>
      <c r="C65" s="13" t="s">
        <v>11</v>
      </c>
      <c r="D65" s="121">
        <f>+I75</f>
        <v>3381.46</v>
      </c>
      <c r="E65" s="121">
        <f>+J75-(J75*$L$105)</f>
        <v>222.20699999999999</v>
      </c>
      <c r="F65" s="121">
        <f>+K75</f>
        <v>740.69</v>
      </c>
      <c r="G65" s="121">
        <f>+L75</f>
        <v>740.69</v>
      </c>
      <c r="H65" s="15"/>
      <c r="I65" s="121">
        <f>+I75</f>
        <v>3381.46</v>
      </c>
      <c r="J65" s="121">
        <f>+J75-(J75*$L$106)</f>
        <v>444.41400000000004</v>
      </c>
      <c r="K65" s="121">
        <f>+K75</f>
        <v>740.69</v>
      </c>
      <c r="L65" s="121">
        <f>+L75</f>
        <v>740.69</v>
      </c>
      <c r="M65" s="100"/>
    </row>
    <row r="66" spans="2:13" ht="20.100000000000001" customHeight="1" x14ac:dyDescent="0.3">
      <c r="B66" s="1"/>
      <c r="C66" s="13" t="s">
        <v>12</v>
      </c>
      <c r="D66" s="121">
        <f t="shared" ref="D66:D70" si="14">+I76</f>
        <v>0</v>
      </c>
      <c r="E66" s="121">
        <f t="shared" ref="E66:E70" si="15">+J76-(J76*$L$105)</f>
        <v>0</v>
      </c>
      <c r="F66" s="121">
        <f t="shared" ref="F66:G70" si="16">+K76</f>
        <v>0</v>
      </c>
      <c r="G66" s="121">
        <f t="shared" si="16"/>
        <v>0</v>
      </c>
      <c r="H66" s="15"/>
      <c r="I66" s="121">
        <f t="shared" ref="I66:I70" si="17">+I76</f>
        <v>0</v>
      </c>
      <c r="J66" s="121">
        <f t="shared" ref="J66:J70" si="18">+J76-(J76*$L$106)</f>
        <v>0</v>
      </c>
      <c r="K66" s="121">
        <f t="shared" ref="K66:L70" si="19">+K76</f>
        <v>0</v>
      </c>
      <c r="L66" s="121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21">
        <f t="shared" si="14"/>
        <v>0</v>
      </c>
      <c r="E67" s="121">
        <f t="shared" si="15"/>
        <v>0</v>
      </c>
      <c r="F67" s="121">
        <f t="shared" si="16"/>
        <v>0</v>
      </c>
      <c r="G67" s="121">
        <f t="shared" si="16"/>
        <v>0</v>
      </c>
      <c r="H67" s="15"/>
      <c r="I67" s="121">
        <f t="shared" si="17"/>
        <v>0</v>
      </c>
      <c r="J67" s="121">
        <f t="shared" si="18"/>
        <v>0</v>
      </c>
      <c r="K67" s="121">
        <f t="shared" si="19"/>
        <v>0</v>
      </c>
      <c r="L67" s="121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21">
        <f t="shared" si="14"/>
        <v>0</v>
      </c>
      <c r="E68" s="121">
        <f t="shared" si="15"/>
        <v>0</v>
      </c>
      <c r="F68" s="121">
        <f t="shared" si="16"/>
        <v>0</v>
      </c>
      <c r="G68" s="121">
        <f t="shared" si="16"/>
        <v>0</v>
      </c>
      <c r="H68" s="15"/>
      <c r="I68" s="121">
        <f t="shared" si="17"/>
        <v>0</v>
      </c>
      <c r="J68" s="121">
        <f t="shared" si="18"/>
        <v>0</v>
      </c>
      <c r="K68" s="121">
        <f t="shared" si="19"/>
        <v>0</v>
      </c>
      <c r="L68" s="121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21">
        <f t="shared" si="14"/>
        <v>0</v>
      </c>
      <c r="E69" s="121">
        <f t="shared" si="15"/>
        <v>0</v>
      </c>
      <c r="F69" s="121">
        <f t="shared" si="16"/>
        <v>0</v>
      </c>
      <c r="G69" s="121">
        <f t="shared" si="16"/>
        <v>0</v>
      </c>
      <c r="H69" s="15"/>
      <c r="I69" s="121">
        <f t="shared" si="17"/>
        <v>0</v>
      </c>
      <c r="J69" s="121">
        <f t="shared" si="18"/>
        <v>0</v>
      </c>
      <c r="K69" s="121">
        <f t="shared" si="19"/>
        <v>0</v>
      </c>
      <c r="L69" s="121">
        <f t="shared" si="19"/>
        <v>0</v>
      </c>
      <c r="M69" s="100"/>
    </row>
    <row r="70" spans="2:13" ht="20.100000000000001" customHeight="1" x14ac:dyDescent="0.3">
      <c r="C70" s="16" t="s">
        <v>168</v>
      </c>
      <c r="D70" s="121">
        <f t="shared" si="14"/>
        <v>0</v>
      </c>
      <c r="E70" s="121">
        <f t="shared" si="15"/>
        <v>0</v>
      </c>
      <c r="F70" s="121">
        <f t="shared" si="16"/>
        <v>0</v>
      </c>
      <c r="G70" s="121">
        <f t="shared" si="16"/>
        <v>0</v>
      </c>
      <c r="H70" s="15"/>
      <c r="I70" s="121">
        <f t="shared" si="17"/>
        <v>0</v>
      </c>
      <c r="J70" s="121">
        <f t="shared" si="18"/>
        <v>0</v>
      </c>
      <c r="K70" s="121">
        <f t="shared" si="19"/>
        <v>0</v>
      </c>
      <c r="L70" s="121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20" t="s">
        <v>51</v>
      </c>
      <c r="F74" s="120" t="s">
        <v>52</v>
      </c>
      <c r="G74" s="120" t="s">
        <v>53</v>
      </c>
      <c r="H74" s="9"/>
      <c r="I74" s="175"/>
      <c r="J74" s="120" t="s">
        <v>51</v>
      </c>
      <c r="K74" s="120" t="s">
        <v>52</v>
      </c>
      <c r="L74" s="120" t="s">
        <v>53</v>
      </c>
      <c r="M74" s="100"/>
    </row>
    <row r="75" spans="2:13" ht="20.100000000000001" customHeight="1" x14ac:dyDescent="0.3">
      <c r="C75" s="13" t="s">
        <v>11</v>
      </c>
      <c r="D75" s="121">
        <f>+I75</f>
        <v>3381.46</v>
      </c>
      <c r="E75" s="121">
        <f>+J75-(J75*$L$107)</f>
        <v>629.5865</v>
      </c>
      <c r="F75" s="121">
        <f>+K75</f>
        <v>740.69</v>
      </c>
      <c r="G75" s="121">
        <f>+L75</f>
        <v>740.69</v>
      </c>
      <c r="H75" s="15"/>
      <c r="I75" s="121">
        <v>3381.46</v>
      </c>
      <c r="J75" s="121">
        <v>740.69</v>
      </c>
      <c r="K75" s="121">
        <v>740.69</v>
      </c>
      <c r="L75" s="121">
        <v>740.69</v>
      </c>
      <c r="M75" s="100"/>
    </row>
    <row r="76" spans="2:13" ht="20.100000000000001" customHeight="1" x14ac:dyDescent="0.3">
      <c r="C76" s="13" t="s">
        <v>12</v>
      </c>
      <c r="D76" s="121">
        <f t="shared" ref="D76:D80" si="20">+I76</f>
        <v>0</v>
      </c>
      <c r="E76" s="121">
        <f t="shared" ref="E76:E80" si="21">+J76-(J76*$L$107)</f>
        <v>0</v>
      </c>
      <c r="F76" s="121">
        <f t="shared" ref="F76:G80" si="22">+K76</f>
        <v>0</v>
      </c>
      <c r="G76" s="121">
        <f t="shared" si="22"/>
        <v>0</v>
      </c>
      <c r="H76" s="15"/>
      <c r="I76" s="121"/>
      <c r="J76" s="121"/>
      <c r="K76" s="121"/>
      <c r="L76" s="121"/>
      <c r="M76" s="100"/>
    </row>
    <row r="77" spans="2:13" ht="20.100000000000001" customHeight="1" x14ac:dyDescent="0.3">
      <c r="C77" s="13" t="s">
        <v>152</v>
      </c>
      <c r="D77" s="121">
        <f t="shared" si="20"/>
        <v>0</v>
      </c>
      <c r="E77" s="121">
        <f t="shared" si="21"/>
        <v>0</v>
      </c>
      <c r="F77" s="121">
        <f t="shared" si="22"/>
        <v>0</v>
      </c>
      <c r="G77" s="121">
        <f t="shared" si="22"/>
        <v>0</v>
      </c>
      <c r="H77" s="15"/>
      <c r="I77" s="121"/>
      <c r="J77" s="121"/>
      <c r="K77" s="121"/>
      <c r="L77" s="121"/>
      <c r="M77" s="100"/>
    </row>
    <row r="78" spans="2:13" ht="20.100000000000001" customHeight="1" x14ac:dyDescent="0.3">
      <c r="C78" s="13" t="s">
        <v>153</v>
      </c>
      <c r="D78" s="121">
        <f t="shared" si="20"/>
        <v>0</v>
      </c>
      <c r="E78" s="121">
        <f t="shared" si="21"/>
        <v>0</v>
      </c>
      <c r="F78" s="121">
        <f t="shared" si="22"/>
        <v>0</v>
      </c>
      <c r="G78" s="121">
        <f t="shared" si="22"/>
        <v>0</v>
      </c>
      <c r="H78" s="15"/>
      <c r="I78" s="121"/>
      <c r="J78" s="121"/>
      <c r="K78" s="121"/>
      <c r="L78" s="121"/>
      <c r="M78" s="100"/>
    </row>
    <row r="79" spans="2:13" ht="20.100000000000001" customHeight="1" x14ac:dyDescent="0.3">
      <c r="C79" s="16" t="s">
        <v>154</v>
      </c>
      <c r="D79" s="121">
        <f t="shared" si="20"/>
        <v>0</v>
      </c>
      <c r="E79" s="121">
        <f t="shared" si="21"/>
        <v>0</v>
      </c>
      <c r="F79" s="121">
        <f t="shared" si="22"/>
        <v>0</v>
      </c>
      <c r="G79" s="121">
        <f t="shared" si="22"/>
        <v>0</v>
      </c>
      <c r="H79" s="15"/>
      <c r="I79" s="121"/>
      <c r="J79" s="121"/>
      <c r="K79" s="121"/>
      <c r="L79" s="121"/>
      <c r="M79" s="100"/>
    </row>
    <row r="80" spans="2:13" ht="20.100000000000001" customHeight="1" x14ac:dyDescent="0.3">
      <c r="C80" s="16" t="s">
        <v>168</v>
      </c>
      <c r="D80" s="121">
        <f t="shared" si="20"/>
        <v>0</v>
      </c>
      <c r="E80" s="121">
        <f t="shared" si="21"/>
        <v>0</v>
      </c>
      <c r="F80" s="121">
        <f t="shared" si="22"/>
        <v>0</v>
      </c>
      <c r="G80" s="121">
        <f t="shared" si="22"/>
        <v>0</v>
      </c>
      <c r="H80" s="15"/>
      <c r="I80" s="121"/>
      <c r="J80" s="121"/>
      <c r="K80" s="121"/>
      <c r="L80" s="121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20" t="s">
        <v>51</v>
      </c>
      <c r="F84" s="120" t="s">
        <v>52</v>
      </c>
      <c r="G84" s="120" t="s">
        <v>53</v>
      </c>
      <c r="H84" s="9"/>
      <c r="I84" s="175"/>
      <c r="J84" s="120" t="s">
        <v>51</v>
      </c>
      <c r="K84" s="120" t="s">
        <v>52</v>
      </c>
      <c r="L84" s="120" t="s">
        <v>53</v>
      </c>
      <c r="M84" s="100"/>
    </row>
    <row r="85" spans="3:13" ht="20.100000000000001" customHeight="1" x14ac:dyDescent="0.3">
      <c r="C85" s="13" t="s">
        <v>11</v>
      </c>
      <c r="D85" s="121">
        <f>+I75+(I75*$M$109)</f>
        <v>5072.1900000000005</v>
      </c>
      <c r="E85" s="121">
        <f t="shared" ref="E85:G90" si="23">+J75+(J75*$M$109)</f>
        <v>1111.0350000000001</v>
      </c>
      <c r="F85" s="121">
        <f t="shared" si="23"/>
        <v>1111.0350000000001</v>
      </c>
      <c r="G85" s="121">
        <f t="shared" si="23"/>
        <v>1111.0350000000001</v>
      </c>
      <c r="H85" s="15"/>
      <c r="I85" s="121">
        <f>+I75+(I75*$M$111)</f>
        <v>4395.8980000000001</v>
      </c>
      <c r="J85" s="121">
        <f t="shared" ref="J85:L85" si="24">+J75+(J75*$M$111)</f>
        <v>962.89700000000005</v>
      </c>
      <c r="K85" s="121">
        <f t="shared" si="24"/>
        <v>962.89700000000005</v>
      </c>
      <c r="L85" s="121">
        <f t="shared" si="24"/>
        <v>962.89700000000005</v>
      </c>
      <c r="M85" s="100"/>
    </row>
    <row r="86" spans="3:13" ht="20.100000000000001" customHeight="1" x14ac:dyDescent="0.3">
      <c r="C86" s="13" t="s">
        <v>12</v>
      </c>
      <c r="D86" s="121">
        <f t="shared" ref="D86:D90" si="25">+I76+(I76*$M$109)</f>
        <v>0</v>
      </c>
      <c r="E86" s="121">
        <f t="shared" si="23"/>
        <v>0</v>
      </c>
      <c r="F86" s="121">
        <f t="shared" si="23"/>
        <v>0</v>
      </c>
      <c r="G86" s="121">
        <f t="shared" si="23"/>
        <v>0</v>
      </c>
      <c r="H86" s="15"/>
      <c r="I86" s="121">
        <f t="shared" ref="I86:L90" si="26">+I76+(I76*$M$111)</f>
        <v>0</v>
      </c>
      <c r="J86" s="121">
        <f t="shared" si="26"/>
        <v>0</v>
      </c>
      <c r="K86" s="121">
        <f t="shared" si="26"/>
        <v>0</v>
      </c>
      <c r="L86" s="121">
        <f t="shared" si="26"/>
        <v>0</v>
      </c>
      <c r="M86" s="100"/>
    </row>
    <row r="87" spans="3:13" ht="20.100000000000001" customHeight="1" x14ac:dyDescent="0.3">
      <c r="C87" s="13" t="s">
        <v>152</v>
      </c>
      <c r="D87" s="121">
        <f t="shared" si="25"/>
        <v>0</v>
      </c>
      <c r="E87" s="121">
        <f t="shared" si="23"/>
        <v>0</v>
      </c>
      <c r="F87" s="121">
        <f t="shared" si="23"/>
        <v>0</v>
      </c>
      <c r="G87" s="121">
        <f t="shared" si="23"/>
        <v>0</v>
      </c>
      <c r="H87" s="15"/>
      <c r="I87" s="121">
        <f t="shared" si="26"/>
        <v>0</v>
      </c>
      <c r="J87" s="121">
        <f t="shared" si="26"/>
        <v>0</v>
      </c>
      <c r="K87" s="121">
        <f t="shared" si="26"/>
        <v>0</v>
      </c>
      <c r="L87" s="121">
        <f t="shared" si="26"/>
        <v>0</v>
      </c>
      <c r="M87" s="100"/>
    </row>
    <row r="88" spans="3:13" ht="20.100000000000001" customHeight="1" x14ac:dyDescent="0.3">
      <c r="C88" s="13" t="s">
        <v>153</v>
      </c>
      <c r="D88" s="121">
        <f t="shared" si="25"/>
        <v>0</v>
      </c>
      <c r="E88" s="121">
        <f t="shared" si="23"/>
        <v>0</v>
      </c>
      <c r="F88" s="121">
        <f t="shared" si="23"/>
        <v>0</v>
      </c>
      <c r="G88" s="121">
        <f t="shared" si="23"/>
        <v>0</v>
      </c>
      <c r="H88" s="15"/>
      <c r="I88" s="121">
        <f t="shared" si="26"/>
        <v>0</v>
      </c>
      <c r="J88" s="121">
        <f t="shared" si="26"/>
        <v>0</v>
      </c>
      <c r="K88" s="121">
        <f t="shared" si="26"/>
        <v>0</v>
      </c>
      <c r="L88" s="121">
        <f t="shared" si="26"/>
        <v>0</v>
      </c>
      <c r="M88" s="100"/>
    </row>
    <row r="89" spans="3:13" ht="20.100000000000001" customHeight="1" x14ac:dyDescent="0.3">
      <c r="C89" s="16" t="s">
        <v>154</v>
      </c>
      <c r="D89" s="121">
        <f t="shared" si="25"/>
        <v>0</v>
      </c>
      <c r="E89" s="121">
        <f t="shared" si="23"/>
        <v>0</v>
      </c>
      <c r="F89" s="121">
        <f t="shared" si="23"/>
        <v>0</v>
      </c>
      <c r="G89" s="121">
        <f t="shared" si="23"/>
        <v>0</v>
      </c>
      <c r="H89" s="15"/>
      <c r="I89" s="121">
        <f t="shared" si="26"/>
        <v>0</v>
      </c>
      <c r="J89" s="121">
        <f t="shared" si="26"/>
        <v>0</v>
      </c>
      <c r="K89" s="121">
        <f t="shared" si="26"/>
        <v>0</v>
      </c>
      <c r="L89" s="121">
        <f t="shared" si="26"/>
        <v>0</v>
      </c>
      <c r="M89" s="100"/>
    </row>
    <row r="90" spans="3:13" ht="20.100000000000001" customHeight="1" x14ac:dyDescent="0.3">
      <c r="C90" s="16" t="s">
        <v>168</v>
      </c>
      <c r="D90" s="121">
        <f t="shared" si="25"/>
        <v>0</v>
      </c>
      <c r="E90" s="121">
        <f t="shared" si="23"/>
        <v>0</v>
      </c>
      <c r="F90" s="121">
        <f t="shared" si="23"/>
        <v>0</v>
      </c>
      <c r="G90" s="121">
        <f t="shared" si="23"/>
        <v>0</v>
      </c>
      <c r="H90" s="15"/>
      <c r="I90" s="121">
        <f t="shared" si="26"/>
        <v>0</v>
      </c>
      <c r="J90" s="121">
        <f t="shared" si="26"/>
        <v>0</v>
      </c>
      <c r="K90" s="121">
        <f t="shared" si="26"/>
        <v>0</v>
      </c>
      <c r="L90" s="121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20" t="s">
        <v>51</v>
      </c>
      <c r="F94" s="120" t="s">
        <v>52</v>
      </c>
      <c r="G94" s="120" t="s">
        <v>53</v>
      </c>
      <c r="H94" s="9"/>
      <c r="L94" s="9"/>
    </row>
    <row r="95" spans="3:13" ht="20.100000000000001" customHeight="1" x14ac:dyDescent="0.3">
      <c r="C95" s="13" t="s">
        <v>11</v>
      </c>
      <c r="D95" s="121">
        <f>+I75+(I75*$M$110)</f>
        <v>5410.3360000000002</v>
      </c>
      <c r="E95" s="121">
        <f t="shared" ref="E95:G100" si="27">+J75+(J75*$M$110)</f>
        <v>1185.104</v>
      </c>
      <c r="F95" s="121">
        <f t="shared" si="27"/>
        <v>1185.104</v>
      </c>
      <c r="G95" s="121">
        <f t="shared" si="27"/>
        <v>1185.104</v>
      </c>
      <c r="H95" s="9"/>
      <c r="L95" s="9"/>
    </row>
    <row r="96" spans="3:13" ht="20.100000000000001" customHeight="1" x14ac:dyDescent="0.3">
      <c r="C96" s="13" t="s">
        <v>12</v>
      </c>
      <c r="D96" s="121">
        <f t="shared" ref="D96:D100" si="28">+I76+(I76*$M$110)</f>
        <v>0</v>
      </c>
      <c r="E96" s="121">
        <f t="shared" si="27"/>
        <v>0</v>
      </c>
      <c r="F96" s="121">
        <f t="shared" si="27"/>
        <v>0</v>
      </c>
      <c r="G96" s="121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21">
        <f t="shared" si="28"/>
        <v>0</v>
      </c>
      <c r="E97" s="121">
        <f t="shared" si="27"/>
        <v>0</v>
      </c>
      <c r="F97" s="121">
        <f t="shared" si="27"/>
        <v>0</v>
      </c>
      <c r="G97" s="121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21">
        <f t="shared" si="28"/>
        <v>0</v>
      </c>
      <c r="E98" s="121">
        <f t="shared" si="27"/>
        <v>0</v>
      </c>
      <c r="F98" s="121">
        <f t="shared" si="27"/>
        <v>0</v>
      </c>
      <c r="G98" s="121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21">
        <f t="shared" si="28"/>
        <v>0</v>
      </c>
      <c r="E99" s="121">
        <f t="shared" si="27"/>
        <v>0</v>
      </c>
      <c r="F99" s="121">
        <f t="shared" si="27"/>
        <v>0</v>
      </c>
      <c r="G99" s="121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21">
        <f t="shared" si="28"/>
        <v>0</v>
      </c>
      <c r="E100" s="121">
        <f t="shared" si="27"/>
        <v>0</v>
      </c>
      <c r="F100" s="121">
        <f t="shared" si="27"/>
        <v>0</v>
      </c>
      <c r="G100" s="121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57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23" t="s">
        <v>48</v>
      </c>
      <c r="L104" s="62" t="s">
        <v>47</v>
      </c>
      <c r="M104" s="124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27" t="s">
        <v>45</v>
      </c>
      <c r="L105" s="48">
        <v>0.7</v>
      </c>
      <c r="M105" s="48">
        <v>0.7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27" t="s">
        <v>44</v>
      </c>
      <c r="L106" s="48">
        <v>0.4</v>
      </c>
      <c r="M106" s="48">
        <v>0.4</v>
      </c>
    </row>
    <row r="107" spans="2:13" ht="21.95" customHeight="1" x14ac:dyDescent="0.3">
      <c r="B107" s="9"/>
      <c r="C107" s="161" t="s">
        <v>31</v>
      </c>
      <c r="D107" s="162">
        <v>24.38</v>
      </c>
      <c r="E107" s="163"/>
      <c r="F107" s="163"/>
      <c r="G107" s="163"/>
      <c r="H107" s="163"/>
      <c r="I107" s="164"/>
      <c r="J107" s="1"/>
      <c r="K107" s="127" t="s">
        <v>43</v>
      </c>
      <c r="L107" s="48">
        <v>0.15</v>
      </c>
      <c r="M107" s="48">
        <v>0.15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74.56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0.3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</mergeCells>
  <pageMargins left="0.25" right="0.25" top="0.75" bottom="0.75" header="0.3" footer="0.3"/>
  <pageSetup paperSize="5"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7C75-7006-4A1C-86CD-58C9C08BBBE9}">
  <sheetPr codeName="Hoja4"/>
  <dimension ref="B1:T111"/>
  <sheetViews>
    <sheetView topLeftCell="A88"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6384" width="18.7109375" style="2"/>
  </cols>
  <sheetData>
    <row r="1" spans="2:20" ht="24.95" customHeight="1" x14ac:dyDescent="0.3">
      <c r="B1" s="1"/>
      <c r="C1" s="198" t="s">
        <v>101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20" ht="24.95" customHeight="1" x14ac:dyDescent="0.35">
      <c r="B3" s="59"/>
      <c r="C3" s="148"/>
      <c r="D3" s="5"/>
      <c r="E3" s="5"/>
      <c r="F3" s="5"/>
      <c r="G3" s="5"/>
      <c r="H3" s="5"/>
      <c r="I3" s="5"/>
      <c r="J3" s="5"/>
      <c r="K3" s="67"/>
      <c r="L3" s="66"/>
      <c r="M3" s="58"/>
      <c r="N3" s="3"/>
      <c r="O3" s="3"/>
      <c r="P3" s="3"/>
      <c r="Q3" s="3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  <c r="N4" s="3"/>
      <c r="O4" s="3"/>
      <c r="P4" s="3"/>
      <c r="Q4" s="3"/>
    </row>
    <row r="5" spans="2:20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20" ht="34.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20"/>
      <c r="O6" s="20"/>
      <c r="P6" s="20"/>
      <c r="Q6" s="20"/>
      <c r="R6" s="20"/>
      <c r="S6" s="20"/>
      <c r="T6" s="20"/>
    </row>
    <row r="7" spans="2:20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208" t="s">
        <v>102</v>
      </c>
      <c r="O8" s="208"/>
      <c r="P8" s="208"/>
      <c r="Q8" s="208"/>
      <c r="R8" s="208"/>
      <c r="S8" s="208"/>
      <c r="T8" s="208"/>
    </row>
    <row r="9" spans="2:20" ht="20.100000000000001" customHeight="1" x14ac:dyDescent="0.3">
      <c r="B9" s="1"/>
      <c r="C9" s="175"/>
      <c r="D9" s="177"/>
      <c r="E9" s="86" t="s">
        <v>51</v>
      </c>
      <c r="F9" s="86" t="s">
        <v>52</v>
      </c>
      <c r="G9" s="86" t="s">
        <v>53</v>
      </c>
      <c r="H9" s="10"/>
      <c r="I9" s="11" t="s">
        <v>10</v>
      </c>
      <c r="J9" s="86" t="s">
        <v>51</v>
      </c>
      <c r="K9" s="86" t="s">
        <v>52</v>
      </c>
      <c r="L9" s="86" t="s">
        <v>53</v>
      </c>
      <c r="M9" s="1"/>
      <c r="N9" s="103"/>
      <c r="O9" s="103"/>
      <c r="P9" s="103"/>
      <c r="Q9" s="103"/>
      <c r="R9" s="103"/>
      <c r="S9" s="103"/>
      <c r="T9" s="103"/>
    </row>
    <row r="10" spans="2:20" ht="20.100000000000001" customHeight="1" x14ac:dyDescent="0.3">
      <c r="B10" s="1"/>
      <c r="C10" s="13" t="s">
        <v>11</v>
      </c>
      <c r="D10" s="87">
        <f>+I20</f>
        <v>5748.79</v>
      </c>
      <c r="E10" s="87">
        <f>+J20-(J20*$L$105)</f>
        <v>938.41799999999989</v>
      </c>
      <c r="F10" s="87">
        <f>+K20</f>
        <v>1443.7199999999998</v>
      </c>
      <c r="G10" s="87">
        <f>+L20</f>
        <v>1443.7199999999998</v>
      </c>
      <c r="H10" s="15"/>
      <c r="I10" s="87">
        <f>+I20</f>
        <v>5748.79</v>
      </c>
      <c r="J10" s="87">
        <f>+J20-(J20*$L$106)</f>
        <v>1212.7247999999997</v>
      </c>
      <c r="K10" s="87">
        <f>+K20</f>
        <v>1443.7199999999998</v>
      </c>
      <c r="L10" s="87">
        <f>+L20</f>
        <v>1443.7199999999998</v>
      </c>
      <c r="M10" s="1"/>
      <c r="N10" s="95" t="s">
        <v>103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87">
        <f t="shared" ref="D11:D15" si="0">+I21</f>
        <v>0</v>
      </c>
      <c r="E11" s="87">
        <f t="shared" ref="E11:E15" si="1">+J21-(J21*$L$105)</f>
        <v>0</v>
      </c>
      <c r="F11" s="87">
        <f t="shared" ref="F11:G15" si="2">+K21</f>
        <v>0</v>
      </c>
      <c r="G11" s="87">
        <f t="shared" si="2"/>
        <v>0</v>
      </c>
      <c r="H11" s="15"/>
      <c r="I11" s="87">
        <f t="shared" ref="I11:I15" si="3">+I21</f>
        <v>0</v>
      </c>
      <c r="J11" s="87">
        <f t="shared" ref="J11:J15" si="4">+J21-(J21*$L$106)</f>
        <v>0</v>
      </c>
      <c r="K11" s="87">
        <f t="shared" ref="K11:L15" si="5">+K21</f>
        <v>0</v>
      </c>
      <c r="L11" s="87">
        <f t="shared" si="5"/>
        <v>0</v>
      </c>
      <c r="M11" s="1"/>
      <c r="N11" s="202" t="s">
        <v>94</v>
      </c>
      <c r="O11" s="98" t="s">
        <v>95</v>
      </c>
      <c r="P11" s="99">
        <v>5239.5713363412488</v>
      </c>
      <c r="Q11" s="99">
        <v>974.78568640958224</v>
      </c>
      <c r="R11" s="99">
        <v>485.02967674890232</v>
      </c>
      <c r="S11" s="99">
        <v>1.91</v>
      </c>
      <c r="T11" s="99">
        <v>1461.7253631584847</v>
      </c>
    </row>
    <row r="12" spans="2:20" ht="20.100000000000001" customHeight="1" x14ac:dyDescent="0.3">
      <c r="B12" s="1"/>
      <c r="C12" s="13" t="s">
        <v>152</v>
      </c>
      <c r="D12" s="87">
        <f t="shared" si="0"/>
        <v>0</v>
      </c>
      <c r="E12" s="87">
        <f t="shared" si="1"/>
        <v>0</v>
      </c>
      <c r="F12" s="87">
        <f t="shared" si="2"/>
        <v>0</v>
      </c>
      <c r="G12" s="87">
        <f t="shared" si="2"/>
        <v>0</v>
      </c>
      <c r="H12" s="15"/>
      <c r="I12" s="87">
        <f t="shared" si="3"/>
        <v>0</v>
      </c>
      <c r="J12" s="87">
        <f t="shared" si="4"/>
        <v>0</v>
      </c>
      <c r="K12" s="87">
        <f t="shared" si="5"/>
        <v>0</v>
      </c>
      <c r="L12" s="87">
        <f t="shared" si="5"/>
        <v>0</v>
      </c>
      <c r="M12" s="1"/>
      <c r="N12" s="202"/>
      <c r="O12" s="98" t="s">
        <v>96</v>
      </c>
      <c r="P12" s="99">
        <v>3877.3565935918245</v>
      </c>
      <c r="Q12" s="99">
        <v>268.04864243900272</v>
      </c>
      <c r="R12" s="99">
        <v>1200.4365750290099</v>
      </c>
      <c r="S12" s="99">
        <v>136.52000000000001</v>
      </c>
      <c r="T12" s="99">
        <v>1605.0052174680127</v>
      </c>
    </row>
    <row r="13" spans="2:20" ht="20.100000000000001" customHeight="1" x14ac:dyDescent="0.3">
      <c r="B13" s="1"/>
      <c r="C13" s="13" t="s">
        <v>153</v>
      </c>
      <c r="D13" s="87">
        <f t="shared" si="0"/>
        <v>0</v>
      </c>
      <c r="E13" s="87">
        <f t="shared" si="1"/>
        <v>0</v>
      </c>
      <c r="F13" s="87">
        <f t="shared" si="2"/>
        <v>0</v>
      </c>
      <c r="G13" s="87">
        <f t="shared" si="2"/>
        <v>0</v>
      </c>
      <c r="H13" s="15"/>
      <c r="I13" s="87">
        <f t="shared" si="3"/>
        <v>0</v>
      </c>
      <c r="J13" s="87">
        <f t="shared" si="4"/>
        <v>0</v>
      </c>
      <c r="K13" s="87">
        <f t="shared" si="5"/>
        <v>0</v>
      </c>
      <c r="L13" s="87">
        <f t="shared" si="5"/>
        <v>0</v>
      </c>
      <c r="M13" s="1"/>
      <c r="N13" s="202" t="s">
        <v>97</v>
      </c>
      <c r="O13" s="98" t="s">
        <v>95</v>
      </c>
      <c r="P13" s="99">
        <v>5239.5713363412488</v>
      </c>
      <c r="Q13" s="99">
        <v>978.28613718546512</v>
      </c>
      <c r="R13" s="99">
        <v>486.77141601731063</v>
      </c>
      <c r="S13" s="99">
        <v>1.91</v>
      </c>
      <c r="T13" s="99">
        <v>1466.9675532027759</v>
      </c>
    </row>
    <row r="14" spans="2:20" ht="20.100000000000001" customHeight="1" x14ac:dyDescent="0.3">
      <c r="B14" s="1"/>
      <c r="C14" s="16" t="s">
        <v>154</v>
      </c>
      <c r="D14" s="87">
        <f t="shared" si="0"/>
        <v>0</v>
      </c>
      <c r="E14" s="87">
        <f t="shared" si="1"/>
        <v>0</v>
      </c>
      <c r="F14" s="87">
        <f t="shared" si="2"/>
        <v>0</v>
      </c>
      <c r="G14" s="87">
        <f t="shared" si="2"/>
        <v>0</v>
      </c>
      <c r="H14" s="15"/>
      <c r="I14" s="87">
        <f t="shared" si="3"/>
        <v>0</v>
      </c>
      <c r="J14" s="87">
        <f t="shared" si="4"/>
        <v>0</v>
      </c>
      <c r="K14" s="87">
        <f t="shared" si="5"/>
        <v>0</v>
      </c>
      <c r="L14" s="87">
        <f t="shared" si="5"/>
        <v>0</v>
      </c>
      <c r="M14" s="1"/>
      <c r="N14" s="202"/>
      <c r="O14" s="98" t="s">
        <v>96</v>
      </c>
      <c r="P14" s="99">
        <v>3877.3565935918245</v>
      </c>
      <c r="Q14" s="99">
        <v>272.43329303486809</v>
      </c>
      <c r="R14" s="99">
        <v>1220.0729175081451</v>
      </c>
      <c r="S14" s="99">
        <v>136.52000000000001</v>
      </c>
      <c r="T14" s="99">
        <v>1629.0262105430131</v>
      </c>
    </row>
    <row r="15" spans="2:20" ht="20.100000000000001" customHeight="1" x14ac:dyDescent="0.3">
      <c r="B15" s="1"/>
      <c r="C15" s="16" t="s">
        <v>168</v>
      </c>
      <c r="D15" s="87">
        <f t="shared" si="0"/>
        <v>0</v>
      </c>
      <c r="E15" s="87">
        <f t="shared" si="1"/>
        <v>0</v>
      </c>
      <c r="F15" s="87">
        <f t="shared" si="2"/>
        <v>0</v>
      </c>
      <c r="G15" s="87">
        <f t="shared" si="2"/>
        <v>0</v>
      </c>
      <c r="H15" s="15"/>
      <c r="I15" s="87">
        <f t="shared" si="3"/>
        <v>0</v>
      </c>
      <c r="J15" s="87">
        <f t="shared" si="4"/>
        <v>0</v>
      </c>
      <c r="K15" s="87">
        <f t="shared" si="5"/>
        <v>0</v>
      </c>
      <c r="L15" s="87">
        <f t="shared" si="5"/>
        <v>0</v>
      </c>
      <c r="M15" s="1"/>
      <c r="N15" s="202" t="s">
        <v>98</v>
      </c>
      <c r="O15" s="98" t="s">
        <v>95</v>
      </c>
      <c r="P15" s="99">
        <v>5239.5713363412488</v>
      </c>
      <c r="Q15" s="99">
        <v>981.79915806347924</v>
      </c>
      <c r="R15" s="99">
        <v>488.51940986316959</v>
      </c>
      <c r="S15" s="99">
        <v>1.91</v>
      </c>
      <c r="T15" s="99">
        <v>1472.228567926649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202"/>
      <c r="O16" s="98" t="s">
        <v>96</v>
      </c>
      <c r="P16" s="99">
        <v>3877.3565935918245</v>
      </c>
      <c r="Q16" s="99">
        <v>276.88966628775898</v>
      </c>
      <c r="R16" s="99">
        <v>1240.0304647505961</v>
      </c>
      <c r="S16" s="99">
        <v>136.52000000000001</v>
      </c>
      <c r="T16" s="99">
        <v>1653.440131038355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202" t="s">
        <v>99</v>
      </c>
      <c r="O17" s="98" t="s">
        <v>95</v>
      </c>
      <c r="P17" s="99">
        <v>5239.5713363412488</v>
      </c>
      <c r="Q17" s="99">
        <v>985.32479418280195</v>
      </c>
      <c r="R17" s="99">
        <v>490.27368074663718</v>
      </c>
      <c r="S17" s="99">
        <v>1.91</v>
      </c>
      <c r="T17" s="99">
        <v>1477.5084749294392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202"/>
      <c r="O18" s="98" t="s">
        <v>96</v>
      </c>
      <c r="P18" s="99">
        <v>3877.3565935918245</v>
      </c>
      <c r="Q18" s="99">
        <v>281.41893541305905</v>
      </c>
      <c r="R18" s="99">
        <v>1260.3144709171154</v>
      </c>
      <c r="S18" s="99">
        <v>136.52000000000001</v>
      </c>
      <c r="T18" s="99">
        <v>1678.2534063301744</v>
      </c>
    </row>
    <row r="19" spans="2:20" ht="20.100000000000001" customHeight="1" x14ac:dyDescent="0.3">
      <c r="B19" s="1"/>
      <c r="C19" s="175"/>
      <c r="D19" s="175"/>
      <c r="E19" s="86" t="s">
        <v>51</v>
      </c>
      <c r="F19" s="86" t="s">
        <v>52</v>
      </c>
      <c r="G19" s="86" t="s">
        <v>53</v>
      </c>
      <c r="H19" s="9"/>
      <c r="I19" s="18" t="s">
        <v>10</v>
      </c>
      <c r="J19" s="86" t="s">
        <v>51</v>
      </c>
      <c r="K19" s="86" t="s">
        <v>52</v>
      </c>
      <c r="L19" s="86" t="s">
        <v>53</v>
      </c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87">
        <f>+I20</f>
        <v>5748.79</v>
      </c>
      <c r="E20" s="87">
        <f>+J20-(J20*$L$107)</f>
        <v>1342.6595999999997</v>
      </c>
      <c r="F20" s="87">
        <f>+K20</f>
        <v>1443.7199999999998</v>
      </c>
      <c r="G20" s="87">
        <f>+L20</f>
        <v>1443.7199999999998</v>
      </c>
      <c r="H20" s="15"/>
      <c r="I20" s="87">
        <v>5748.79</v>
      </c>
      <c r="J20" s="87">
        <v>1443.7199999999998</v>
      </c>
      <c r="K20" s="87">
        <v>1443.7199999999998</v>
      </c>
      <c r="L20" s="87">
        <v>1443.7199999999998</v>
      </c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87">
        <f t="shared" ref="D21:D25" si="6">+I21</f>
        <v>0</v>
      </c>
      <c r="E21" s="87">
        <f t="shared" ref="E21:E25" si="7">+J21-(J21*$L$107)</f>
        <v>0</v>
      </c>
      <c r="F21" s="87">
        <f t="shared" ref="F21:G25" si="8">+K21</f>
        <v>0</v>
      </c>
      <c r="G21" s="87">
        <f t="shared" si="8"/>
        <v>0</v>
      </c>
      <c r="H21" s="15"/>
      <c r="I21" s="87"/>
      <c r="J21" s="87"/>
      <c r="K21" s="87"/>
      <c r="L21" s="87"/>
      <c r="N21" s="95" t="s">
        <v>103</v>
      </c>
      <c r="O21" s="96" t="s">
        <v>88</v>
      </c>
      <c r="P21" s="97" t="s">
        <v>89</v>
      </c>
      <c r="Q21" s="97" t="s">
        <v>90</v>
      </c>
      <c r="R21" s="97" t="s">
        <v>91</v>
      </c>
      <c r="S21" s="97" t="s">
        <v>92</v>
      </c>
      <c r="T21" s="97" t="s">
        <v>93</v>
      </c>
    </row>
    <row r="22" spans="2:20" ht="20.100000000000001" customHeight="1" x14ac:dyDescent="0.3">
      <c r="B22" s="21"/>
      <c r="C22" s="13" t="s">
        <v>152</v>
      </c>
      <c r="D22" s="87">
        <f t="shared" si="6"/>
        <v>0</v>
      </c>
      <c r="E22" s="87">
        <f t="shared" si="7"/>
        <v>0</v>
      </c>
      <c r="F22" s="87">
        <f t="shared" si="8"/>
        <v>0</v>
      </c>
      <c r="G22" s="87">
        <f t="shared" si="8"/>
        <v>0</v>
      </c>
      <c r="H22" s="15"/>
      <c r="I22" s="87"/>
      <c r="J22" s="87"/>
      <c r="K22" s="87"/>
      <c r="L22" s="87"/>
      <c r="N22" s="202" t="s">
        <v>94</v>
      </c>
      <c r="O22" s="98" t="s">
        <v>95</v>
      </c>
      <c r="P22" s="99">
        <v>5416.1448903759492</v>
      </c>
      <c r="Q22" s="99">
        <v>1007.6359640415851</v>
      </c>
      <c r="R22" s="99">
        <v>501.37517685534033</v>
      </c>
      <c r="S22" s="99">
        <v>1.91</v>
      </c>
      <c r="T22" s="99">
        <v>1510.9211408969256</v>
      </c>
    </row>
    <row r="23" spans="2:20" ht="20.100000000000001" customHeight="1" x14ac:dyDescent="0.3">
      <c r="B23" s="21"/>
      <c r="C23" s="13" t="s">
        <v>153</v>
      </c>
      <c r="D23" s="87">
        <f t="shared" si="6"/>
        <v>0</v>
      </c>
      <c r="E23" s="87">
        <f t="shared" si="7"/>
        <v>0</v>
      </c>
      <c r="F23" s="87">
        <f t="shared" si="8"/>
        <v>0</v>
      </c>
      <c r="G23" s="87">
        <f t="shared" si="8"/>
        <v>0</v>
      </c>
      <c r="H23" s="15"/>
      <c r="I23" s="87"/>
      <c r="J23" s="87"/>
      <c r="K23" s="87"/>
      <c r="L23" s="87"/>
      <c r="N23" s="202"/>
      <c r="O23" s="98" t="s">
        <v>96</v>
      </c>
      <c r="P23" s="99">
        <v>4008.0235107958692</v>
      </c>
      <c r="Q23" s="99">
        <v>277.08188168919713</v>
      </c>
      <c r="R23" s="99">
        <v>1240.8912876074876</v>
      </c>
      <c r="S23" s="99">
        <v>136.52000000000001</v>
      </c>
      <c r="T23" s="99">
        <v>1654.4931692966848</v>
      </c>
    </row>
    <row r="24" spans="2:20" ht="20.100000000000001" customHeight="1" x14ac:dyDescent="0.3">
      <c r="B24" s="21"/>
      <c r="C24" s="16" t="s">
        <v>154</v>
      </c>
      <c r="D24" s="87">
        <f t="shared" si="6"/>
        <v>0</v>
      </c>
      <c r="E24" s="87">
        <f t="shared" si="7"/>
        <v>0</v>
      </c>
      <c r="F24" s="87">
        <f t="shared" si="8"/>
        <v>0</v>
      </c>
      <c r="G24" s="87">
        <f t="shared" si="8"/>
        <v>0</v>
      </c>
      <c r="H24" s="15"/>
      <c r="I24" s="87"/>
      <c r="J24" s="87"/>
      <c r="K24" s="87"/>
      <c r="L24" s="87"/>
      <c r="N24" s="202" t="s">
        <v>97</v>
      </c>
      <c r="O24" s="98" t="s">
        <v>95</v>
      </c>
      <c r="P24" s="99">
        <v>5416.1448903759492</v>
      </c>
      <c r="Q24" s="99">
        <v>1011.2543800086153</v>
      </c>
      <c r="R24" s="99">
        <v>503.17561273709401</v>
      </c>
      <c r="S24" s="99">
        <v>1.91</v>
      </c>
      <c r="T24" s="99">
        <v>1516.3399927457094</v>
      </c>
    </row>
    <row r="25" spans="2:20" ht="20.100000000000001" customHeight="1" x14ac:dyDescent="0.3">
      <c r="B25" s="21"/>
      <c r="C25" s="16" t="s">
        <v>168</v>
      </c>
      <c r="D25" s="87">
        <f t="shared" si="6"/>
        <v>0</v>
      </c>
      <c r="E25" s="87">
        <f t="shared" si="7"/>
        <v>0</v>
      </c>
      <c r="F25" s="87">
        <f t="shared" si="8"/>
        <v>0</v>
      </c>
      <c r="G25" s="87">
        <f t="shared" si="8"/>
        <v>0</v>
      </c>
      <c r="H25" s="15"/>
      <c r="I25" s="87"/>
      <c r="J25" s="87"/>
      <c r="K25" s="87"/>
      <c r="L25" s="87"/>
      <c r="N25" s="202"/>
      <c r="O25" s="98" t="s">
        <v>96</v>
      </c>
      <c r="P25" s="99">
        <v>4008.0235107958692</v>
      </c>
      <c r="Q25" s="99">
        <v>281.61429501014317</v>
      </c>
      <c r="R25" s="99">
        <v>1261.1893748281695</v>
      </c>
      <c r="S25" s="99">
        <v>136.52000000000001</v>
      </c>
      <c r="T25" s="99">
        <v>1679.3236698383128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N26" s="202" t="s">
        <v>98</v>
      </c>
      <c r="O26" s="98" t="s">
        <v>95</v>
      </c>
      <c r="P26" s="99">
        <v>5416.1448903759492</v>
      </c>
      <c r="Q26" s="99">
        <v>1014.8857896902185</v>
      </c>
      <c r="R26" s="99">
        <v>504.98251397555839</v>
      </c>
      <c r="S26" s="99">
        <v>1.91</v>
      </c>
      <c r="T26" s="99">
        <v>1521.778303665777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N27" s="202"/>
      <c r="O27" s="98" t="s">
        <v>96</v>
      </c>
      <c r="P27" s="99">
        <v>4008.0235107958692</v>
      </c>
      <c r="Q27" s="99">
        <v>286.22084804165644</v>
      </c>
      <c r="R27" s="99">
        <v>1281.8194914126911</v>
      </c>
      <c r="S27" s="99">
        <v>136.52000000000001</v>
      </c>
      <c r="T27" s="99">
        <v>1704.5603394543475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N28" s="202" t="s">
        <v>99</v>
      </c>
      <c r="O28" s="98" t="s">
        <v>95</v>
      </c>
      <c r="P28" s="99">
        <v>5416.1448903759492</v>
      </c>
      <c r="Q28" s="99">
        <v>1018.5302397467624</v>
      </c>
      <c r="R28" s="99">
        <v>506.79590378779886</v>
      </c>
      <c r="S28" s="99">
        <v>1.91</v>
      </c>
      <c r="T28" s="99">
        <v>1527.2361435345613</v>
      </c>
    </row>
    <row r="29" spans="2:20" ht="20.100000000000001" customHeight="1" x14ac:dyDescent="0.3">
      <c r="B29" s="1"/>
      <c r="C29" s="175"/>
      <c r="D29" s="175"/>
      <c r="E29" s="86" t="s">
        <v>51</v>
      </c>
      <c r="F29" s="86" t="s">
        <v>52</v>
      </c>
      <c r="G29" s="86" t="s">
        <v>53</v>
      </c>
      <c r="H29" s="9"/>
      <c r="I29" s="175"/>
      <c r="J29" s="86" t="s">
        <v>51</v>
      </c>
      <c r="K29" s="86" t="s">
        <v>52</v>
      </c>
      <c r="L29" s="86" t="s">
        <v>53</v>
      </c>
      <c r="N29" s="202"/>
      <c r="O29" s="98" t="s">
        <v>96</v>
      </c>
      <c r="P29" s="99">
        <v>4008.0235107958692</v>
      </c>
      <c r="Q29" s="99">
        <v>290.90275353647911</v>
      </c>
      <c r="R29" s="99">
        <v>1302.7870685870221</v>
      </c>
      <c r="S29" s="99">
        <v>136.52000000000001</v>
      </c>
      <c r="T29" s="99">
        <v>1730.2098221235012</v>
      </c>
    </row>
    <row r="30" spans="2:20" ht="20.100000000000001" customHeight="1" x14ac:dyDescent="0.3">
      <c r="B30" s="1"/>
      <c r="C30" s="13" t="s">
        <v>11</v>
      </c>
      <c r="D30" s="87">
        <f>+I20+(I20*$M$109)</f>
        <v>8623.1849999999995</v>
      </c>
      <c r="E30" s="87">
        <f t="shared" ref="E30:G35" si="9">+J20+(J20*$M$109)</f>
        <v>2165.58</v>
      </c>
      <c r="F30" s="87">
        <f t="shared" si="9"/>
        <v>2165.58</v>
      </c>
      <c r="G30" s="87">
        <f t="shared" si="9"/>
        <v>2165.58</v>
      </c>
      <c r="H30" s="15"/>
      <c r="I30" s="87">
        <f>+I20+(I20*$M$110)</f>
        <v>9198.0640000000003</v>
      </c>
      <c r="J30" s="87">
        <f t="shared" ref="J30:L30" si="10">+J20+(J20*$M$110)</f>
        <v>2309.9519999999998</v>
      </c>
      <c r="K30" s="87">
        <f t="shared" si="10"/>
        <v>2309.9519999999998</v>
      </c>
      <c r="L30" s="87">
        <f t="shared" si="10"/>
        <v>2309.9519999999998</v>
      </c>
    </row>
    <row r="31" spans="2:20" ht="20.100000000000001" customHeight="1" x14ac:dyDescent="0.3">
      <c r="B31" s="1"/>
      <c r="C31" s="13" t="s">
        <v>12</v>
      </c>
      <c r="D31" s="87">
        <f t="shared" ref="D31:D35" si="11">+I21+(I21*$M$109)</f>
        <v>0</v>
      </c>
      <c r="E31" s="87">
        <f t="shared" si="9"/>
        <v>0</v>
      </c>
      <c r="F31" s="87">
        <f t="shared" si="9"/>
        <v>0</v>
      </c>
      <c r="G31" s="87">
        <f t="shared" si="9"/>
        <v>0</v>
      </c>
      <c r="H31" s="15"/>
      <c r="I31" s="87">
        <f t="shared" ref="I31:L35" si="12">+I21+(I21*$M$110)</f>
        <v>0</v>
      </c>
      <c r="J31" s="87">
        <f t="shared" si="12"/>
        <v>0</v>
      </c>
      <c r="K31" s="87">
        <f t="shared" si="12"/>
        <v>0</v>
      </c>
      <c r="L31" s="87">
        <f t="shared" si="12"/>
        <v>0</v>
      </c>
    </row>
    <row r="32" spans="2:20" ht="20.100000000000001" customHeight="1" x14ac:dyDescent="0.3">
      <c r="B32" s="1"/>
      <c r="C32" s="13" t="s">
        <v>152</v>
      </c>
      <c r="D32" s="87">
        <f t="shared" si="11"/>
        <v>0</v>
      </c>
      <c r="E32" s="87">
        <f t="shared" si="9"/>
        <v>0</v>
      </c>
      <c r="F32" s="87">
        <f t="shared" si="9"/>
        <v>0</v>
      </c>
      <c r="G32" s="87">
        <f t="shared" si="9"/>
        <v>0</v>
      </c>
      <c r="H32" s="15"/>
      <c r="I32" s="87">
        <f t="shared" si="12"/>
        <v>0</v>
      </c>
      <c r="J32" s="87">
        <f t="shared" si="12"/>
        <v>0</v>
      </c>
      <c r="K32" s="87">
        <f t="shared" si="12"/>
        <v>0</v>
      </c>
      <c r="L32" s="87">
        <f t="shared" si="12"/>
        <v>0</v>
      </c>
    </row>
    <row r="33" spans="2:12" ht="20.100000000000001" customHeight="1" x14ac:dyDescent="0.3">
      <c r="B33" s="1"/>
      <c r="C33" s="13" t="s">
        <v>153</v>
      </c>
      <c r="D33" s="87">
        <f t="shared" si="11"/>
        <v>0</v>
      </c>
      <c r="E33" s="87">
        <f t="shared" si="9"/>
        <v>0</v>
      </c>
      <c r="F33" s="87">
        <f t="shared" si="9"/>
        <v>0</v>
      </c>
      <c r="G33" s="87">
        <f t="shared" si="9"/>
        <v>0</v>
      </c>
      <c r="H33" s="15"/>
      <c r="I33" s="87">
        <f t="shared" si="12"/>
        <v>0</v>
      </c>
      <c r="J33" s="87">
        <f t="shared" si="12"/>
        <v>0</v>
      </c>
      <c r="K33" s="87">
        <f t="shared" si="12"/>
        <v>0</v>
      </c>
      <c r="L33" s="87">
        <f t="shared" si="12"/>
        <v>0</v>
      </c>
    </row>
    <row r="34" spans="2:12" ht="20.100000000000001" customHeight="1" x14ac:dyDescent="0.3">
      <c r="B34" s="1"/>
      <c r="C34" s="16" t="s">
        <v>154</v>
      </c>
      <c r="D34" s="87">
        <f t="shared" si="11"/>
        <v>0</v>
      </c>
      <c r="E34" s="87">
        <f t="shared" si="9"/>
        <v>0</v>
      </c>
      <c r="F34" s="87">
        <f t="shared" si="9"/>
        <v>0</v>
      </c>
      <c r="G34" s="87">
        <f t="shared" si="9"/>
        <v>0</v>
      </c>
      <c r="H34" s="15"/>
      <c r="I34" s="87">
        <f t="shared" si="12"/>
        <v>0</v>
      </c>
      <c r="J34" s="87">
        <f t="shared" si="12"/>
        <v>0</v>
      </c>
      <c r="K34" s="87">
        <f t="shared" si="12"/>
        <v>0</v>
      </c>
      <c r="L34" s="87">
        <f t="shared" si="12"/>
        <v>0</v>
      </c>
    </row>
    <row r="35" spans="2:12" ht="20.100000000000001" customHeight="1" x14ac:dyDescent="0.3">
      <c r="B35" s="1"/>
      <c r="C35" s="16" t="s">
        <v>168</v>
      </c>
      <c r="D35" s="87">
        <f t="shared" si="11"/>
        <v>0</v>
      </c>
      <c r="E35" s="87">
        <f t="shared" si="9"/>
        <v>0</v>
      </c>
      <c r="F35" s="87">
        <f t="shared" si="9"/>
        <v>0</v>
      </c>
      <c r="G35" s="87">
        <f t="shared" si="9"/>
        <v>0</v>
      </c>
      <c r="H35" s="15"/>
      <c r="I35" s="87">
        <f t="shared" si="12"/>
        <v>0</v>
      </c>
      <c r="J35" s="87">
        <f t="shared" si="12"/>
        <v>0</v>
      </c>
      <c r="K35" s="87">
        <f t="shared" si="12"/>
        <v>0</v>
      </c>
      <c r="L35" s="87">
        <f t="shared" si="12"/>
        <v>0</v>
      </c>
    </row>
    <row r="36" spans="2:12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12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12" ht="20.100000000000001" customHeight="1" x14ac:dyDescent="0.3">
      <c r="B39" s="1"/>
      <c r="C39" s="175"/>
      <c r="D39" s="175"/>
      <c r="E39" s="86" t="s">
        <v>51</v>
      </c>
      <c r="F39" s="86" t="s">
        <v>52</v>
      </c>
      <c r="G39" s="86" t="s">
        <v>53</v>
      </c>
      <c r="H39" s="9"/>
      <c r="I39" s="175"/>
      <c r="J39" s="86" t="s">
        <v>51</v>
      </c>
      <c r="K39" s="86" t="s">
        <v>52</v>
      </c>
      <c r="L39" s="86" t="s">
        <v>53</v>
      </c>
    </row>
    <row r="40" spans="2:12" ht="20.100000000000001" customHeight="1" x14ac:dyDescent="0.3">
      <c r="B40" s="1"/>
      <c r="C40" s="13" t="s">
        <v>11</v>
      </c>
      <c r="D40" s="87">
        <f>+D30</f>
        <v>8623.1849999999995</v>
      </c>
      <c r="E40" s="87">
        <f t="shared" ref="E40:G40" si="13">+E30</f>
        <v>2165.58</v>
      </c>
      <c r="F40" s="87">
        <f t="shared" si="13"/>
        <v>2165.58</v>
      </c>
      <c r="G40" s="87">
        <f t="shared" si="13"/>
        <v>2165.58</v>
      </c>
      <c r="H40" s="15"/>
      <c r="I40" s="87">
        <f>+I20+(I20*$M$111)</f>
        <v>7473.4269999999997</v>
      </c>
      <c r="J40" s="87">
        <f t="shared" ref="J40:L40" si="14">+J20+(J20*$M$111)</f>
        <v>1876.8359999999998</v>
      </c>
      <c r="K40" s="87">
        <f t="shared" si="14"/>
        <v>1876.8359999999998</v>
      </c>
      <c r="L40" s="87">
        <f t="shared" si="14"/>
        <v>1876.8359999999998</v>
      </c>
    </row>
    <row r="41" spans="2:12" ht="20.100000000000001" customHeight="1" x14ac:dyDescent="0.3">
      <c r="B41" s="1"/>
      <c r="C41" s="13" t="s">
        <v>12</v>
      </c>
      <c r="D41" s="87">
        <f t="shared" ref="D41:G45" si="15">+D31</f>
        <v>0</v>
      </c>
      <c r="E41" s="87">
        <f t="shared" si="15"/>
        <v>0</v>
      </c>
      <c r="F41" s="87">
        <f t="shared" si="15"/>
        <v>0</v>
      </c>
      <c r="G41" s="87">
        <f t="shared" si="15"/>
        <v>0</v>
      </c>
      <c r="H41" s="15"/>
      <c r="I41" s="87">
        <f t="shared" ref="I41:L45" si="16">+I21+(I21*$M$111)</f>
        <v>0</v>
      </c>
      <c r="J41" s="87">
        <f t="shared" si="16"/>
        <v>0</v>
      </c>
      <c r="K41" s="87">
        <f t="shared" si="16"/>
        <v>0</v>
      </c>
      <c r="L41" s="87">
        <f t="shared" si="16"/>
        <v>0</v>
      </c>
    </row>
    <row r="42" spans="2:12" ht="20.100000000000001" customHeight="1" x14ac:dyDescent="0.3">
      <c r="B42" s="1"/>
      <c r="C42" s="13" t="s">
        <v>152</v>
      </c>
      <c r="D42" s="87">
        <f t="shared" si="15"/>
        <v>0</v>
      </c>
      <c r="E42" s="87">
        <f t="shared" si="15"/>
        <v>0</v>
      </c>
      <c r="F42" s="87">
        <f t="shared" si="15"/>
        <v>0</v>
      </c>
      <c r="G42" s="87">
        <f t="shared" si="15"/>
        <v>0</v>
      </c>
      <c r="H42" s="15"/>
      <c r="I42" s="87">
        <f t="shared" si="16"/>
        <v>0</v>
      </c>
      <c r="J42" s="87">
        <f t="shared" si="16"/>
        <v>0</v>
      </c>
      <c r="K42" s="87">
        <f t="shared" si="16"/>
        <v>0</v>
      </c>
      <c r="L42" s="87">
        <f t="shared" si="16"/>
        <v>0</v>
      </c>
    </row>
    <row r="43" spans="2:12" ht="20.100000000000001" customHeight="1" x14ac:dyDescent="0.3">
      <c r="B43" s="1"/>
      <c r="C43" s="13" t="s">
        <v>153</v>
      </c>
      <c r="D43" s="87">
        <f t="shared" si="15"/>
        <v>0</v>
      </c>
      <c r="E43" s="87">
        <f t="shared" si="15"/>
        <v>0</v>
      </c>
      <c r="F43" s="87">
        <f t="shared" si="15"/>
        <v>0</v>
      </c>
      <c r="G43" s="87">
        <f t="shared" si="15"/>
        <v>0</v>
      </c>
      <c r="H43" s="15"/>
      <c r="I43" s="87">
        <f t="shared" si="16"/>
        <v>0</v>
      </c>
      <c r="J43" s="87">
        <f t="shared" si="16"/>
        <v>0</v>
      </c>
      <c r="K43" s="87">
        <f t="shared" si="16"/>
        <v>0</v>
      </c>
      <c r="L43" s="87">
        <f t="shared" si="16"/>
        <v>0</v>
      </c>
    </row>
    <row r="44" spans="2:12" ht="20.100000000000001" customHeight="1" x14ac:dyDescent="0.3">
      <c r="B44" s="1"/>
      <c r="C44" s="16" t="s">
        <v>154</v>
      </c>
      <c r="D44" s="87">
        <f t="shared" si="15"/>
        <v>0</v>
      </c>
      <c r="E44" s="87">
        <f t="shared" si="15"/>
        <v>0</v>
      </c>
      <c r="F44" s="87">
        <f t="shared" si="15"/>
        <v>0</v>
      </c>
      <c r="G44" s="87">
        <f t="shared" si="15"/>
        <v>0</v>
      </c>
      <c r="H44" s="15"/>
      <c r="I44" s="87">
        <f t="shared" si="16"/>
        <v>0</v>
      </c>
      <c r="J44" s="87">
        <f t="shared" si="16"/>
        <v>0</v>
      </c>
      <c r="K44" s="87">
        <f t="shared" si="16"/>
        <v>0</v>
      </c>
      <c r="L44" s="87">
        <f t="shared" si="16"/>
        <v>0</v>
      </c>
    </row>
    <row r="45" spans="2:12" ht="20.100000000000001" customHeight="1" x14ac:dyDescent="0.3">
      <c r="B45" s="1"/>
      <c r="C45" s="16" t="s">
        <v>168</v>
      </c>
      <c r="D45" s="87">
        <f t="shared" si="15"/>
        <v>0</v>
      </c>
      <c r="E45" s="87">
        <f t="shared" si="15"/>
        <v>0</v>
      </c>
      <c r="F45" s="87">
        <f t="shared" si="15"/>
        <v>0</v>
      </c>
      <c r="G45" s="87">
        <f t="shared" si="15"/>
        <v>0</v>
      </c>
      <c r="H45" s="15"/>
      <c r="I45" s="87">
        <f t="shared" si="16"/>
        <v>0</v>
      </c>
      <c r="J45" s="87">
        <f t="shared" si="16"/>
        <v>0</v>
      </c>
      <c r="K45" s="87">
        <f t="shared" si="16"/>
        <v>0</v>
      </c>
      <c r="L45" s="87">
        <f t="shared" si="16"/>
        <v>0</v>
      </c>
    </row>
    <row r="46" spans="2:12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12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12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104</v>
      </c>
      <c r="J48" s="204"/>
      <c r="K48" s="204"/>
      <c r="L48" s="204"/>
    </row>
    <row r="49" spans="2:12" ht="20.100000000000001" customHeight="1" x14ac:dyDescent="0.3">
      <c r="B49" s="29"/>
      <c r="C49" s="175"/>
      <c r="D49" s="175"/>
      <c r="E49" s="86" t="s">
        <v>51</v>
      </c>
      <c r="F49" s="86" t="s">
        <v>52</v>
      </c>
      <c r="G49" s="86" t="s">
        <v>53</v>
      </c>
      <c r="H49" s="9"/>
      <c r="I49" s="204"/>
      <c r="J49" s="204"/>
      <c r="K49" s="204"/>
      <c r="L49" s="204"/>
    </row>
    <row r="50" spans="2:12" ht="20.100000000000001" customHeight="1" x14ac:dyDescent="0.3">
      <c r="B50" s="30"/>
      <c r="C50" s="13" t="s">
        <v>11</v>
      </c>
      <c r="D50" s="87">
        <f>+I20</f>
        <v>5748.79</v>
      </c>
      <c r="E50" s="87">
        <f t="shared" ref="E50:G55" si="17">+J20</f>
        <v>1443.7199999999998</v>
      </c>
      <c r="F50" s="87">
        <f t="shared" si="17"/>
        <v>1443.7199999999998</v>
      </c>
      <c r="G50" s="87">
        <f t="shared" si="17"/>
        <v>1443.7199999999998</v>
      </c>
      <c r="H50" s="31"/>
      <c r="I50" s="204"/>
      <c r="J50" s="204"/>
      <c r="K50" s="204"/>
      <c r="L50" s="204"/>
    </row>
    <row r="51" spans="2:12" ht="20.100000000000001" customHeight="1" x14ac:dyDescent="0.3">
      <c r="B51" s="32"/>
      <c r="C51" s="13" t="s">
        <v>12</v>
      </c>
      <c r="D51" s="87">
        <f t="shared" ref="D51:D55" si="18">+I21</f>
        <v>0</v>
      </c>
      <c r="E51" s="87">
        <f t="shared" si="17"/>
        <v>0</v>
      </c>
      <c r="F51" s="87">
        <f t="shared" si="17"/>
        <v>0</v>
      </c>
      <c r="G51" s="87">
        <f t="shared" si="17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87">
        <f t="shared" si="18"/>
        <v>0</v>
      </c>
      <c r="E52" s="87">
        <f t="shared" si="17"/>
        <v>0</v>
      </c>
      <c r="F52" s="87">
        <f t="shared" si="17"/>
        <v>0</v>
      </c>
      <c r="G52" s="87">
        <f t="shared" si="17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87">
        <f t="shared" si="18"/>
        <v>0</v>
      </c>
      <c r="E53" s="87">
        <f t="shared" si="17"/>
        <v>0</v>
      </c>
      <c r="F53" s="87">
        <f t="shared" si="17"/>
        <v>0</v>
      </c>
      <c r="G53" s="87">
        <f t="shared" si="17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87">
        <f t="shared" si="18"/>
        <v>0</v>
      </c>
      <c r="E54" s="87">
        <f t="shared" si="17"/>
        <v>0</v>
      </c>
      <c r="F54" s="87">
        <f t="shared" si="17"/>
        <v>0</v>
      </c>
      <c r="G54" s="87">
        <f t="shared" si="17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87">
        <f t="shared" si="18"/>
        <v>0</v>
      </c>
      <c r="E55" s="87">
        <f t="shared" si="17"/>
        <v>0</v>
      </c>
      <c r="F55" s="87">
        <f t="shared" si="17"/>
        <v>0</v>
      </c>
      <c r="G55" s="87">
        <f t="shared" si="17"/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88"/>
      <c r="E60" s="88"/>
      <c r="F60" s="88"/>
      <c r="G60" s="88"/>
      <c r="H60" s="88"/>
      <c r="I60" s="88"/>
      <c r="J60" s="88"/>
      <c r="K60" s="88"/>
      <c r="L60" s="88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86" t="s">
        <v>51</v>
      </c>
      <c r="F64" s="86" t="s">
        <v>52</v>
      </c>
      <c r="G64" s="86" t="s">
        <v>53</v>
      </c>
      <c r="H64" s="9"/>
      <c r="I64" s="175"/>
      <c r="J64" s="86" t="s">
        <v>51</v>
      </c>
      <c r="K64" s="86" t="s">
        <v>52</v>
      </c>
      <c r="L64" s="86" t="s">
        <v>53</v>
      </c>
    </row>
    <row r="65" spans="2:12" ht="20.100000000000001" customHeight="1" x14ac:dyDescent="0.3">
      <c r="B65" s="1"/>
      <c r="C65" s="13" t="s">
        <v>11</v>
      </c>
      <c r="D65" s="87">
        <f>+I75</f>
        <v>4263.93</v>
      </c>
      <c r="E65" s="87">
        <f>+J75-(J75*$L$105)</f>
        <v>1484.7885000000001</v>
      </c>
      <c r="F65" s="87">
        <f>+K75</f>
        <v>2284.29</v>
      </c>
      <c r="G65" s="87">
        <f>+L75</f>
        <v>2284.29</v>
      </c>
      <c r="H65" s="15"/>
      <c r="I65" s="87">
        <f>+I75</f>
        <v>4263.93</v>
      </c>
      <c r="J65" s="87">
        <f>+J75-(J75*$L$106)</f>
        <v>1918.8036</v>
      </c>
      <c r="K65" s="87">
        <f>+K75</f>
        <v>2284.29</v>
      </c>
      <c r="L65" s="87">
        <f>+L75</f>
        <v>2284.29</v>
      </c>
    </row>
    <row r="66" spans="2:12" ht="20.100000000000001" customHeight="1" x14ac:dyDescent="0.3">
      <c r="B66" s="1"/>
      <c r="C66" s="13" t="s">
        <v>12</v>
      </c>
      <c r="D66" s="87">
        <f t="shared" ref="D66:D70" si="19">+I76</f>
        <v>0</v>
      </c>
      <c r="E66" s="87">
        <f t="shared" ref="E66:E70" si="20">+J76-(J76*$L$105)</f>
        <v>0</v>
      </c>
      <c r="F66" s="87">
        <f t="shared" ref="F66:G70" si="21">+K76</f>
        <v>0</v>
      </c>
      <c r="G66" s="87">
        <f t="shared" si="21"/>
        <v>0</v>
      </c>
      <c r="H66" s="15"/>
      <c r="I66" s="87">
        <f t="shared" ref="I66:I70" si="22">+I76</f>
        <v>0</v>
      </c>
      <c r="J66" s="87">
        <f t="shared" ref="J66:J70" si="23">+J76-(J76*$L$106)</f>
        <v>0</v>
      </c>
      <c r="K66" s="87">
        <f t="shared" ref="K66:L70" si="24">+K76</f>
        <v>0</v>
      </c>
      <c r="L66" s="87">
        <f t="shared" si="24"/>
        <v>0</v>
      </c>
    </row>
    <row r="67" spans="2:12" ht="20.100000000000001" customHeight="1" x14ac:dyDescent="0.3">
      <c r="B67" s="1"/>
      <c r="C67" s="13" t="s">
        <v>152</v>
      </c>
      <c r="D67" s="87">
        <f t="shared" si="19"/>
        <v>0</v>
      </c>
      <c r="E67" s="87">
        <f t="shared" si="20"/>
        <v>0</v>
      </c>
      <c r="F67" s="87">
        <f t="shared" si="21"/>
        <v>0</v>
      </c>
      <c r="G67" s="87">
        <f t="shared" si="21"/>
        <v>0</v>
      </c>
      <c r="H67" s="15"/>
      <c r="I67" s="87">
        <f t="shared" si="22"/>
        <v>0</v>
      </c>
      <c r="J67" s="87">
        <f t="shared" si="23"/>
        <v>0</v>
      </c>
      <c r="K67" s="87">
        <f t="shared" si="24"/>
        <v>0</v>
      </c>
      <c r="L67" s="87">
        <f t="shared" si="24"/>
        <v>0</v>
      </c>
    </row>
    <row r="68" spans="2:12" ht="20.100000000000001" customHeight="1" x14ac:dyDescent="0.3">
      <c r="B68" s="1"/>
      <c r="C68" s="13" t="s">
        <v>153</v>
      </c>
      <c r="D68" s="87">
        <f t="shared" si="19"/>
        <v>0</v>
      </c>
      <c r="E68" s="87">
        <f t="shared" si="20"/>
        <v>0</v>
      </c>
      <c r="F68" s="87">
        <f t="shared" si="21"/>
        <v>0</v>
      </c>
      <c r="G68" s="87">
        <f t="shared" si="21"/>
        <v>0</v>
      </c>
      <c r="H68" s="15"/>
      <c r="I68" s="87">
        <f t="shared" si="22"/>
        <v>0</v>
      </c>
      <c r="J68" s="87">
        <f t="shared" si="23"/>
        <v>0</v>
      </c>
      <c r="K68" s="87">
        <f t="shared" si="24"/>
        <v>0</v>
      </c>
      <c r="L68" s="87">
        <f t="shared" si="24"/>
        <v>0</v>
      </c>
    </row>
    <row r="69" spans="2:12" ht="20.100000000000001" customHeight="1" x14ac:dyDescent="0.3">
      <c r="B69" s="1"/>
      <c r="C69" s="16" t="s">
        <v>154</v>
      </c>
      <c r="D69" s="87">
        <f t="shared" si="19"/>
        <v>0</v>
      </c>
      <c r="E69" s="87">
        <f t="shared" si="20"/>
        <v>0</v>
      </c>
      <c r="F69" s="87">
        <f t="shared" si="21"/>
        <v>0</v>
      </c>
      <c r="G69" s="87">
        <f t="shared" si="21"/>
        <v>0</v>
      </c>
      <c r="H69" s="15"/>
      <c r="I69" s="87">
        <f t="shared" si="22"/>
        <v>0</v>
      </c>
      <c r="J69" s="87">
        <f t="shared" si="23"/>
        <v>0</v>
      </c>
      <c r="K69" s="87">
        <f t="shared" si="24"/>
        <v>0</v>
      </c>
      <c r="L69" s="87">
        <f t="shared" si="24"/>
        <v>0</v>
      </c>
    </row>
    <row r="70" spans="2:12" ht="20.100000000000001" customHeight="1" x14ac:dyDescent="0.3">
      <c r="C70" s="16" t="s">
        <v>168</v>
      </c>
      <c r="D70" s="87">
        <f t="shared" si="19"/>
        <v>0</v>
      </c>
      <c r="E70" s="87">
        <f t="shared" si="20"/>
        <v>0</v>
      </c>
      <c r="F70" s="87">
        <f t="shared" si="21"/>
        <v>0</v>
      </c>
      <c r="G70" s="87">
        <f t="shared" si="21"/>
        <v>0</v>
      </c>
      <c r="H70" s="15"/>
      <c r="I70" s="87">
        <f t="shared" si="22"/>
        <v>0</v>
      </c>
      <c r="J70" s="87">
        <f t="shared" si="23"/>
        <v>0</v>
      </c>
      <c r="K70" s="87">
        <f t="shared" si="24"/>
        <v>0</v>
      </c>
      <c r="L70" s="87">
        <f t="shared" si="24"/>
        <v>0</v>
      </c>
    </row>
    <row r="71" spans="2:12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2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2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2" ht="20.100000000000001" customHeight="1" x14ac:dyDescent="0.3">
      <c r="C74" s="175"/>
      <c r="D74" s="175"/>
      <c r="E74" s="86" t="s">
        <v>51</v>
      </c>
      <c r="F74" s="86" t="s">
        <v>52</v>
      </c>
      <c r="G74" s="86" t="s">
        <v>53</v>
      </c>
      <c r="H74" s="9"/>
      <c r="I74" s="175"/>
      <c r="J74" s="86" t="s">
        <v>51</v>
      </c>
      <c r="K74" s="86" t="s">
        <v>52</v>
      </c>
      <c r="L74" s="86" t="s">
        <v>53</v>
      </c>
    </row>
    <row r="75" spans="2:12" ht="20.100000000000001" customHeight="1" x14ac:dyDescent="0.3">
      <c r="C75" s="13" t="s">
        <v>11</v>
      </c>
      <c r="D75" s="87">
        <f>+I75</f>
        <v>4263.93</v>
      </c>
      <c r="E75" s="87">
        <f>+J75-(J75*$L$107)</f>
        <v>2124.3896999999997</v>
      </c>
      <c r="F75" s="87">
        <f>+K75</f>
        <v>2284.29</v>
      </c>
      <c r="G75" s="87">
        <f>+L75</f>
        <v>2284.29</v>
      </c>
      <c r="H75" s="15"/>
      <c r="I75" s="87">
        <v>4263.93</v>
      </c>
      <c r="J75" s="87">
        <v>2284.29</v>
      </c>
      <c r="K75" s="87">
        <v>2284.29</v>
      </c>
      <c r="L75" s="87">
        <v>2284.29</v>
      </c>
    </row>
    <row r="76" spans="2:12" ht="20.100000000000001" customHeight="1" x14ac:dyDescent="0.3">
      <c r="C76" s="13" t="s">
        <v>12</v>
      </c>
      <c r="D76" s="87">
        <f t="shared" ref="D76:D80" si="25">+I76</f>
        <v>0</v>
      </c>
      <c r="E76" s="87">
        <f t="shared" ref="E76:E80" si="26">+J76-(J76*$L$107)</f>
        <v>0</v>
      </c>
      <c r="F76" s="87">
        <f t="shared" ref="F76:G80" si="27">+K76</f>
        <v>0</v>
      </c>
      <c r="G76" s="87">
        <f t="shared" si="27"/>
        <v>0</v>
      </c>
      <c r="H76" s="15"/>
      <c r="I76" s="87"/>
      <c r="J76" s="87"/>
      <c r="K76" s="87"/>
      <c r="L76" s="87"/>
    </row>
    <row r="77" spans="2:12" ht="20.100000000000001" customHeight="1" x14ac:dyDescent="0.3">
      <c r="C77" s="13" t="s">
        <v>152</v>
      </c>
      <c r="D77" s="87">
        <f t="shared" si="25"/>
        <v>0</v>
      </c>
      <c r="E77" s="87">
        <f t="shared" si="26"/>
        <v>0</v>
      </c>
      <c r="F77" s="87">
        <f t="shared" si="27"/>
        <v>0</v>
      </c>
      <c r="G77" s="87">
        <f t="shared" si="27"/>
        <v>0</v>
      </c>
      <c r="H77" s="15"/>
      <c r="I77" s="87"/>
      <c r="J77" s="87"/>
      <c r="K77" s="87"/>
      <c r="L77" s="87"/>
    </row>
    <row r="78" spans="2:12" ht="19.5" customHeight="1" x14ac:dyDescent="0.3">
      <c r="C78" s="13" t="s">
        <v>153</v>
      </c>
      <c r="D78" s="87">
        <f t="shared" si="25"/>
        <v>0</v>
      </c>
      <c r="E78" s="87">
        <f t="shared" si="26"/>
        <v>0</v>
      </c>
      <c r="F78" s="87">
        <f t="shared" si="27"/>
        <v>0</v>
      </c>
      <c r="G78" s="87">
        <f t="shared" si="27"/>
        <v>0</v>
      </c>
      <c r="H78" s="15"/>
      <c r="I78" s="87"/>
      <c r="J78" s="87"/>
      <c r="K78" s="87"/>
      <c r="L78" s="87"/>
    </row>
    <row r="79" spans="2:12" ht="20.100000000000001" customHeight="1" x14ac:dyDescent="0.3">
      <c r="C79" s="16" t="s">
        <v>154</v>
      </c>
      <c r="D79" s="87">
        <f t="shared" si="25"/>
        <v>0</v>
      </c>
      <c r="E79" s="87">
        <f t="shared" si="26"/>
        <v>0</v>
      </c>
      <c r="F79" s="87">
        <f t="shared" si="27"/>
        <v>0</v>
      </c>
      <c r="G79" s="87">
        <f t="shared" si="27"/>
        <v>0</v>
      </c>
      <c r="H79" s="15"/>
      <c r="I79" s="87"/>
      <c r="J79" s="87"/>
      <c r="K79" s="87"/>
      <c r="L79" s="87"/>
    </row>
    <row r="80" spans="2:12" ht="20.100000000000001" customHeight="1" x14ac:dyDescent="0.3">
      <c r="C80" s="16" t="s">
        <v>168</v>
      </c>
      <c r="D80" s="87">
        <f t="shared" si="25"/>
        <v>0</v>
      </c>
      <c r="E80" s="87">
        <f t="shared" si="26"/>
        <v>0</v>
      </c>
      <c r="F80" s="87">
        <f t="shared" si="27"/>
        <v>0</v>
      </c>
      <c r="G80" s="87">
        <f t="shared" si="27"/>
        <v>0</v>
      </c>
      <c r="H80" s="15"/>
      <c r="I80" s="87"/>
      <c r="J80" s="87"/>
      <c r="K80" s="87"/>
      <c r="L80" s="87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5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86" t="s">
        <v>51</v>
      </c>
      <c r="F84" s="86" t="s">
        <v>52</v>
      </c>
      <c r="G84" s="86" t="s">
        <v>53</v>
      </c>
      <c r="H84" s="10"/>
      <c r="I84" s="177"/>
      <c r="J84" s="86" t="s">
        <v>51</v>
      </c>
      <c r="K84" s="86" t="s">
        <v>52</v>
      </c>
      <c r="L84" s="86" t="s">
        <v>53</v>
      </c>
    </row>
    <row r="85" spans="3:12" ht="20.100000000000001" customHeight="1" x14ac:dyDescent="0.3">
      <c r="C85" s="13" t="s">
        <v>11</v>
      </c>
      <c r="D85" s="87">
        <f>+I75+(I75*$M$109)</f>
        <v>6395.8950000000004</v>
      </c>
      <c r="E85" s="87">
        <f t="shared" ref="E85:G90" si="28">+J75+(J75*$M$109)</f>
        <v>3426.4349999999999</v>
      </c>
      <c r="F85" s="87">
        <f t="shared" si="28"/>
        <v>3426.4349999999999</v>
      </c>
      <c r="G85" s="87">
        <f t="shared" si="28"/>
        <v>3426.4349999999999</v>
      </c>
      <c r="H85" s="15"/>
      <c r="I85" s="87">
        <f>+I75+(I75*$M$111)</f>
        <v>5543.1090000000004</v>
      </c>
      <c r="J85" s="87">
        <f t="shared" ref="J85:L85" si="29">+J75+(J75*$M$111)</f>
        <v>2969.5769999999998</v>
      </c>
      <c r="K85" s="87">
        <f t="shared" si="29"/>
        <v>2969.5769999999998</v>
      </c>
      <c r="L85" s="87">
        <f t="shared" si="29"/>
        <v>2969.5769999999998</v>
      </c>
    </row>
    <row r="86" spans="3:12" ht="20.100000000000001" customHeight="1" x14ac:dyDescent="0.3">
      <c r="C86" s="13" t="s">
        <v>12</v>
      </c>
      <c r="D86" s="87">
        <f t="shared" ref="D86:D90" si="30">+I76+(I76*$M$109)</f>
        <v>0</v>
      </c>
      <c r="E86" s="87">
        <f t="shared" si="28"/>
        <v>0</v>
      </c>
      <c r="F86" s="87">
        <f t="shared" si="28"/>
        <v>0</v>
      </c>
      <c r="G86" s="87">
        <f t="shared" si="28"/>
        <v>0</v>
      </c>
      <c r="H86" s="15"/>
      <c r="I86" s="87">
        <f t="shared" ref="I86:L90" si="31">+I76+(I76*$M$111)</f>
        <v>0</v>
      </c>
      <c r="J86" s="87">
        <f t="shared" si="31"/>
        <v>0</v>
      </c>
      <c r="K86" s="87">
        <f t="shared" si="31"/>
        <v>0</v>
      </c>
      <c r="L86" s="87">
        <f t="shared" si="31"/>
        <v>0</v>
      </c>
    </row>
    <row r="87" spans="3:12" ht="20.100000000000001" customHeight="1" x14ac:dyDescent="0.3">
      <c r="C87" s="13" t="s">
        <v>152</v>
      </c>
      <c r="D87" s="87">
        <f t="shared" si="30"/>
        <v>0</v>
      </c>
      <c r="E87" s="87">
        <f t="shared" si="28"/>
        <v>0</v>
      </c>
      <c r="F87" s="87">
        <f t="shared" si="28"/>
        <v>0</v>
      </c>
      <c r="G87" s="87">
        <f t="shared" si="28"/>
        <v>0</v>
      </c>
      <c r="H87" s="15"/>
      <c r="I87" s="87">
        <f t="shared" si="31"/>
        <v>0</v>
      </c>
      <c r="J87" s="87">
        <f t="shared" si="31"/>
        <v>0</v>
      </c>
      <c r="K87" s="87">
        <f t="shared" si="31"/>
        <v>0</v>
      </c>
      <c r="L87" s="87">
        <f t="shared" si="31"/>
        <v>0</v>
      </c>
    </row>
    <row r="88" spans="3:12" ht="20.100000000000001" customHeight="1" x14ac:dyDescent="0.3">
      <c r="C88" s="13" t="s">
        <v>153</v>
      </c>
      <c r="D88" s="87">
        <f t="shared" si="30"/>
        <v>0</v>
      </c>
      <c r="E88" s="87">
        <f t="shared" si="28"/>
        <v>0</v>
      </c>
      <c r="F88" s="87">
        <f t="shared" si="28"/>
        <v>0</v>
      </c>
      <c r="G88" s="87">
        <f t="shared" si="28"/>
        <v>0</v>
      </c>
      <c r="H88" s="15"/>
      <c r="I88" s="87">
        <f t="shared" si="31"/>
        <v>0</v>
      </c>
      <c r="J88" s="87">
        <f t="shared" si="31"/>
        <v>0</v>
      </c>
      <c r="K88" s="87">
        <f t="shared" si="31"/>
        <v>0</v>
      </c>
      <c r="L88" s="87">
        <f t="shared" si="31"/>
        <v>0</v>
      </c>
    </row>
    <row r="89" spans="3:12" ht="20.100000000000001" customHeight="1" x14ac:dyDescent="0.3">
      <c r="C89" s="16" t="s">
        <v>154</v>
      </c>
      <c r="D89" s="87">
        <f t="shared" si="30"/>
        <v>0</v>
      </c>
      <c r="E89" s="87">
        <f t="shared" si="28"/>
        <v>0</v>
      </c>
      <c r="F89" s="87">
        <f t="shared" si="28"/>
        <v>0</v>
      </c>
      <c r="G89" s="87">
        <f t="shared" si="28"/>
        <v>0</v>
      </c>
      <c r="H89" s="15"/>
      <c r="I89" s="87">
        <f t="shared" si="31"/>
        <v>0</v>
      </c>
      <c r="J89" s="87">
        <f t="shared" si="31"/>
        <v>0</v>
      </c>
      <c r="K89" s="87">
        <f t="shared" si="31"/>
        <v>0</v>
      </c>
      <c r="L89" s="87">
        <f t="shared" si="31"/>
        <v>0</v>
      </c>
    </row>
    <row r="90" spans="3:12" ht="20.100000000000001" customHeight="1" x14ac:dyDescent="0.3">
      <c r="C90" s="16" t="s">
        <v>168</v>
      </c>
      <c r="D90" s="87">
        <f t="shared" si="30"/>
        <v>0</v>
      </c>
      <c r="E90" s="87">
        <f t="shared" si="28"/>
        <v>0</v>
      </c>
      <c r="F90" s="87">
        <f t="shared" si="28"/>
        <v>0</v>
      </c>
      <c r="G90" s="87">
        <f t="shared" si="28"/>
        <v>0</v>
      </c>
      <c r="H90" s="15"/>
      <c r="I90" s="87">
        <f t="shared" si="31"/>
        <v>0</v>
      </c>
      <c r="J90" s="87">
        <f t="shared" si="31"/>
        <v>0</v>
      </c>
      <c r="K90" s="87">
        <f t="shared" si="31"/>
        <v>0</v>
      </c>
      <c r="L90" s="87">
        <f t="shared" si="31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86" t="s">
        <v>51</v>
      </c>
      <c r="F94" s="86" t="s">
        <v>52</v>
      </c>
      <c r="G94" s="86" t="s">
        <v>53</v>
      </c>
      <c r="H94" s="9"/>
      <c r="L94" s="9"/>
    </row>
    <row r="95" spans="3:12" ht="20.100000000000001" customHeight="1" x14ac:dyDescent="0.3">
      <c r="C95" s="13" t="s">
        <v>11</v>
      </c>
      <c r="D95" s="87">
        <f>+I75+(I75*$M$110)</f>
        <v>6822.2880000000005</v>
      </c>
      <c r="E95" s="87">
        <f t="shared" ref="E95:G100" si="32">+J75+(J75*$M$110)</f>
        <v>3654.8639999999996</v>
      </c>
      <c r="F95" s="87">
        <f t="shared" si="32"/>
        <v>3654.8639999999996</v>
      </c>
      <c r="G95" s="87">
        <f t="shared" si="32"/>
        <v>3654.8639999999996</v>
      </c>
      <c r="H95" s="9"/>
      <c r="L95" s="9"/>
    </row>
    <row r="96" spans="3:12" ht="20.100000000000001" customHeight="1" x14ac:dyDescent="0.3">
      <c r="C96" s="13" t="s">
        <v>12</v>
      </c>
      <c r="D96" s="87">
        <f t="shared" ref="D96:D100" si="33">+I76+(I76*$M$110)</f>
        <v>0</v>
      </c>
      <c r="E96" s="87">
        <f t="shared" si="32"/>
        <v>0</v>
      </c>
      <c r="F96" s="87">
        <f t="shared" si="32"/>
        <v>0</v>
      </c>
      <c r="G96" s="87">
        <f t="shared" si="32"/>
        <v>0</v>
      </c>
      <c r="H96" s="9"/>
      <c r="L96" s="9"/>
    </row>
    <row r="97" spans="2:13" ht="20.100000000000001" customHeight="1" x14ac:dyDescent="0.3">
      <c r="C97" s="13" t="s">
        <v>152</v>
      </c>
      <c r="D97" s="87">
        <f t="shared" si="33"/>
        <v>0</v>
      </c>
      <c r="E97" s="87">
        <f t="shared" si="32"/>
        <v>0</v>
      </c>
      <c r="F97" s="87">
        <f t="shared" si="32"/>
        <v>0</v>
      </c>
      <c r="G97" s="87">
        <f t="shared" si="32"/>
        <v>0</v>
      </c>
      <c r="H97" s="9"/>
      <c r="L97" s="9"/>
    </row>
    <row r="98" spans="2:13" ht="20.100000000000001" customHeight="1" x14ac:dyDescent="0.3">
      <c r="C98" s="13" t="s">
        <v>153</v>
      </c>
      <c r="D98" s="87">
        <f t="shared" si="33"/>
        <v>0</v>
      </c>
      <c r="E98" s="87">
        <f t="shared" si="32"/>
        <v>0</v>
      </c>
      <c r="F98" s="87">
        <f t="shared" si="32"/>
        <v>0</v>
      </c>
      <c r="G98" s="87">
        <f t="shared" si="32"/>
        <v>0</v>
      </c>
      <c r="H98" s="9"/>
      <c r="L98" s="9"/>
    </row>
    <row r="99" spans="2:13" ht="20.100000000000001" customHeight="1" x14ac:dyDescent="0.3">
      <c r="C99" s="16" t="s">
        <v>154</v>
      </c>
      <c r="D99" s="87">
        <f t="shared" si="33"/>
        <v>0</v>
      </c>
      <c r="E99" s="87">
        <f t="shared" si="32"/>
        <v>0</v>
      </c>
      <c r="F99" s="87">
        <f t="shared" si="32"/>
        <v>0</v>
      </c>
      <c r="G99" s="87">
        <f t="shared" si="32"/>
        <v>0</v>
      </c>
      <c r="H99" s="42"/>
      <c r="L99" s="9"/>
    </row>
    <row r="100" spans="2:13" ht="20.100000000000001" customHeight="1" x14ac:dyDescent="0.3">
      <c r="C100" s="16" t="s">
        <v>168</v>
      </c>
      <c r="D100" s="87">
        <f t="shared" si="33"/>
        <v>0</v>
      </c>
      <c r="E100" s="87">
        <f t="shared" si="32"/>
        <v>0</v>
      </c>
      <c r="F100" s="87">
        <f t="shared" si="32"/>
        <v>0</v>
      </c>
      <c r="G100" s="87">
        <f t="shared" si="32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6.5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103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9" t="s">
        <v>48</v>
      </c>
      <c r="L104" s="93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92" t="s">
        <v>45</v>
      </c>
      <c r="L105" s="48">
        <v>0.35</v>
      </c>
      <c r="M105" s="48">
        <v>0.35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92" t="s">
        <v>44</v>
      </c>
      <c r="L106" s="48">
        <v>0.16</v>
      </c>
      <c r="M106" s="48">
        <v>0.16</v>
      </c>
    </row>
    <row r="107" spans="2:13" ht="20.100000000000001" customHeight="1" x14ac:dyDescent="0.3">
      <c r="B107" s="9"/>
      <c r="C107" s="161" t="s">
        <v>31</v>
      </c>
      <c r="D107" s="162">
        <v>18.350000000000001</v>
      </c>
      <c r="E107" s="163"/>
      <c r="F107" s="163"/>
      <c r="G107" s="163"/>
      <c r="H107" s="163"/>
      <c r="I107" s="164"/>
      <c r="J107" s="46"/>
      <c r="K107" s="92" t="s">
        <v>43</v>
      </c>
      <c r="L107" s="48">
        <v>7.0000000000000007E-2</v>
      </c>
      <c r="M107" s="48">
        <v>7.0000000000000007E-2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0.100000000000001" customHeight="1" x14ac:dyDescent="0.3">
      <c r="C109" s="171" t="s">
        <v>33</v>
      </c>
      <c r="D109" s="162">
        <v>149.54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90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N28:N29"/>
    <mergeCell ref="C37:G37"/>
    <mergeCell ref="I37:L37"/>
    <mergeCell ref="C38:C39"/>
    <mergeCell ref="D38:D39"/>
    <mergeCell ref="E38:G38"/>
    <mergeCell ref="I38:I39"/>
    <mergeCell ref="J38:L38"/>
    <mergeCell ref="C28:C29"/>
    <mergeCell ref="D28:D29"/>
    <mergeCell ref="E28:G28"/>
    <mergeCell ref="I28:I29"/>
    <mergeCell ref="J28:L28"/>
    <mergeCell ref="N22:N23"/>
    <mergeCell ref="N24:N25"/>
    <mergeCell ref="N26:N27"/>
    <mergeCell ref="C27:G27"/>
    <mergeCell ref="I27:L27"/>
    <mergeCell ref="N13:N14"/>
    <mergeCell ref="N15:N16"/>
    <mergeCell ref="C17:G17"/>
    <mergeCell ref="I17:L17"/>
    <mergeCell ref="N17:N18"/>
    <mergeCell ref="C18:C19"/>
    <mergeCell ref="D18:D19"/>
    <mergeCell ref="E18:G18"/>
    <mergeCell ref="J18:L18"/>
    <mergeCell ref="N11:N12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8:T8"/>
  </mergeCells>
  <pageMargins left="0.25" right="0.25" top="0.75" bottom="0.75" header="0.3" footer="0.3"/>
  <pageSetup paperSize="5"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DD81-450E-48BA-9935-75F33CD17324}">
  <sheetPr codeName="Hoja5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5" width="23.85546875" style="3" bestFit="1" customWidth="1"/>
    <col min="16" max="16384" width="18.7109375" style="2"/>
  </cols>
  <sheetData>
    <row r="1" spans="2:17" ht="24.95" customHeight="1" x14ac:dyDescent="0.3">
      <c r="B1" s="1"/>
      <c r="C1" s="198" t="s">
        <v>50</v>
      </c>
      <c r="D1" s="198"/>
      <c r="E1" s="198"/>
      <c r="F1" s="198"/>
      <c r="G1" s="198"/>
      <c r="H1" s="198"/>
      <c r="I1" s="198"/>
      <c r="J1" s="198"/>
      <c r="K1" s="198"/>
      <c r="L1" s="198"/>
      <c r="M1" s="5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P2" s="3"/>
      <c r="Q2" s="3"/>
    </row>
    <row r="3" spans="2:17" ht="24.95" customHeight="1" x14ac:dyDescent="0.35">
      <c r="B3" s="59"/>
      <c r="C3" s="148"/>
      <c r="D3" s="5"/>
      <c r="E3" s="5"/>
      <c r="F3" s="5"/>
      <c r="G3" s="5"/>
      <c r="H3" s="5"/>
      <c r="I3" s="5"/>
      <c r="J3" s="5"/>
      <c r="K3" s="67"/>
      <c r="L3" s="66"/>
      <c r="M3" s="58"/>
      <c r="P3" s="3"/>
      <c r="Q3" s="3"/>
    </row>
    <row r="4" spans="2:17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  <c r="P4" s="3"/>
      <c r="Q4" s="3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58"/>
    </row>
    <row r="6" spans="2:17" ht="33.7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57"/>
      <c r="N6" s="1"/>
    </row>
    <row r="7" spans="2:17" ht="19.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57"/>
      <c r="N7" s="1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57"/>
      <c r="N8" s="1"/>
    </row>
    <row r="9" spans="2:17" ht="20.100000000000001" customHeight="1" x14ac:dyDescent="0.3">
      <c r="B9" s="1"/>
      <c r="C9" s="175"/>
      <c r="D9" s="177"/>
      <c r="E9" s="52" t="s">
        <v>7</v>
      </c>
      <c r="F9" s="52" t="s">
        <v>8</v>
      </c>
      <c r="G9" s="52" t="s">
        <v>9</v>
      </c>
      <c r="H9" s="10"/>
      <c r="I9" s="11" t="s">
        <v>10</v>
      </c>
      <c r="J9" s="52" t="s">
        <v>7</v>
      </c>
      <c r="K9" s="52" t="s">
        <v>8</v>
      </c>
      <c r="L9" s="52" t="s">
        <v>9</v>
      </c>
      <c r="M9" s="57"/>
      <c r="N9" s="1"/>
    </row>
    <row r="10" spans="2:17" ht="20.100000000000001" customHeight="1" x14ac:dyDescent="0.3">
      <c r="B10" s="1"/>
      <c r="C10" s="13" t="s">
        <v>11</v>
      </c>
      <c r="D10" s="51">
        <f t="shared" ref="D10:D15" si="0">+I20</f>
        <v>6516.9</v>
      </c>
      <c r="E10" s="51">
        <f t="shared" ref="E10:E15" si="1">+J20-(J20*$L$105)</f>
        <v>633.50399999999991</v>
      </c>
      <c r="F10" s="51">
        <f t="shared" ref="F10:G15" si="2">+K20</f>
        <v>1055.8399999999999</v>
      </c>
      <c r="G10" s="51">
        <f t="shared" si="2"/>
        <v>1055.8399999999999</v>
      </c>
      <c r="H10" s="15"/>
      <c r="I10" s="51">
        <f t="shared" ref="I10:I15" si="3">+I20</f>
        <v>6516.9</v>
      </c>
      <c r="J10" s="51">
        <f t="shared" ref="J10:J15" si="4">+J20-(J20*$L$106)</f>
        <v>739.08799999999997</v>
      </c>
      <c r="K10" s="51">
        <f t="shared" ref="K10:L15" si="5">+K20</f>
        <v>1055.8399999999999</v>
      </c>
      <c r="L10" s="51">
        <f t="shared" si="5"/>
        <v>1055.8399999999999</v>
      </c>
      <c r="M10" s="57"/>
      <c r="N10" s="1"/>
    </row>
    <row r="11" spans="2:17" ht="20.100000000000001" customHeight="1" x14ac:dyDescent="0.3">
      <c r="B11" s="1"/>
      <c r="C11" s="13" t="s">
        <v>12</v>
      </c>
      <c r="D11" s="51">
        <f t="shared" si="0"/>
        <v>0</v>
      </c>
      <c r="E11" s="51">
        <f t="shared" si="1"/>
        <v>0</v>
      </c>
      <c r="F11" s="51">
        <f t="shared" si="2"/>
        <v>0</v>
      </c>
      <c r="G11" s="51">
        <f t="shared" si="2"/>
        <v>0</v>
      </c>
      <c r="H11" s="15"/>
      <c r="I11" s="51">
        <f t="shared" si="3"/>
        <v>0</v>
      </c>
      <c r="J11" s="51">
        <f t="shared" si="4"/>
        <v>0</v>
      </c>
      <c r="K11" s="51">
        <f t="shared" si="5"/>
        <v>0</v>
      </c>
      <c r="L11" s="51">
        <f t="shared" si="5"/>
        <v>0</v>
      </c>
      <c r="M11" s="57"/>
      <c r="N11" s="1"/>
    </row>
    <row r="12" spans="2:17" ht="20.100000000000001" customHeight="1" x14ac:dyDescent="0.3">
      <c r="B12" s="1"/>
      <c r="C12" s="13" t="s">
        <v>152</v>
      </c>
      <c r="D12" s="51">
        <f t="shared" si="0"/>
        <v>0</v>
      </c>
      <c r="E12" s="51">
        <f t="shared" si="1"/>
        <v>0</v>
      </c>
      <c r="F12" s="51">
        <f t="shared" si="2"/>
        <v>0</v>
      </c>
      <c r="G12" s="51">
        <f t="shared" si="2"/>
        <v>0</v>
      </c>
      <c r="H12" s="15"/>
      <c r="I12" s="51">
        <f t="shared" si="3"/>
        <v>0</v>
      </c>
      <c r="J12" s="51">
        <f t="shared" si="4"/>
        <v>0</v>
      </c>
      <c r="K12" s="51">
        <f t="shared" si="5"/>
        <v>0</v>
      </c>
      <c r="L12" s="51">
        <f t="shared" si="5"/>
        <v>0</v>
      </c>
      <c r="M12" s="57"/>
      <c r="N12" s="1"/>
    </row>
    <row r="13" spans="2:17" ht="20.100000000000001" customHeight="1" x14ac:dyDescent="0.3">
      <c r="B13" s="1"/>
      <c r="C13" s="13" t="s">
        <v>153</v>
      </c>
      <c r="D13" s="51">
        <f t="shared" si="0"/>
        <v>0</v>
      </c>
      <c r="E13" s="51">
        <f t="shared" si="1"/>
        <v>0</v>
      </c>
      <c r="F13" s="51">
        <f t="shared" si="2"/>
        <v>0</v>
      </c>
      <c r="G13" s="51">
        <f t="shared" si="2"/>
        <v>0</v>
      </c>
      <c r="H13" s="15"/>
      <c r="I13" s="51">
        <f t="shared" si="3"/>
        <v>0</v>
      </c>
      <c r="J13" s="51">
        <f t="shared" si="4"/>
        <v>0</v>
      </c>
      <c r="K13" s="51">
        <f t="shared" si="5"/>
        <v>0</v>
      </c>
      <c r="L13" s="51">
        <f t="shared" si="5"/>
        <v>0</v>
      </c>
      <c r="M13" s="57"/>
      <c r="N13" s="1"/>
    </row>
    <row r="14" spans="2:17" ht="20.100000000000001" customHeight="1" x14ac:dyDescent="0.3">
      <c r="B14" s="1"/>
      <c r="C14" s="16" t="s">
        <v>154</v>
      </c>
      <c r="D14" s="51">
        <f t="shared" si="0"/>
        <v>0</v>
      </c>
      <c r="E14" s="51">
        <f t="shared" si="1"/>
        <v>0</v>
      </c>
      <c r="F14" s="51">
        <f t="shared" si="2"/>
        <v>0</v>
      </c>
      <c r="G14" s="51">
        <f t="shared" si="2"/>
        <v>0</v>
      </c>
      <c r="H14" s="15"/>
      <c r="I14" s="51">
        <f t="shared" si="3"/>
        <v>0</v>
      </c>
      <c r="J14" s="51">
        <f t="shared" si="4"/>
        <v>0</v>
      </c>
      <c r="K14" s="51">
        <f t="shared" si="5"/>
        <v>0</v>
      </c>
      <c r="L14" s="51">
        <f t="shared" si="5"/>
        <v>0</v>
      </c>
      <c r="M14" s="57"/>
      <c r="N14" s="1"/>
    </row>
    <row r="15" spans="2:17" ht="20.100000000000001" customHeight="1" x14ac:dyDescent="0.3">
      <c r="B15" s="1"/>
      <c r="C15" s="16" t="s">
        <v>168</v>
      </c>
      <c r="D15" s="51">
        <f t="shared" si="0"/>
        <v>0</v>
      </c>
      <c r="E15" s="51">
        <f t="shared" si="1"/>
        <v>0</v>
      </c>
      <c r="F15" s="51">
        <f t="shared" si="2"/>
        <v>0</v>
      </c>
      <c r="G15" s="51">
        <f t="shared" si="2"/>
        <v>0</v>
      </c>
      <c r="H15" s="15"/>
      <c r="I15" s="51">
        <f t="shared" si="3"/>
        <v>0</v>
      </c>
      <c r="J15" s="51">
        <f t="shared" si="4"/>
        <v>0</v>
      </c>
      <c r="K15" s="51">
        <f t="shared" si="5"/>
        <v>0</v>
      </c>
      <c r="L15" s="51">
        <f t="shared" si="5"/>
        <v>0</v>
      </c>
      <c r="M15" s="57"/>
      <c r="N15" s="65"/>
      <c r="O15" s="20"/>
      <c r="P15" s="20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57"/>
      <c r="N16" s="65"/>
      <c r="O16" s="20"/>
      <c r="P16" s="20"/>
    </row>
    <row r="17" spans="2:16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57"/>
      <c r="N17" s="65"/>
      <c r="O17" s="20"/>
      <c r="P17" s="20"/>
    </row>
    <row r="18" spans="2:16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57"/>
      <c r="N18" s="65"/>
      <c r="O18" s="20"/>
      <c r="P18" s="20"/>
    </row>
    <row r="19" spans="2:16" ht="20.100000000000001" customHeight="1" x14ac:dyDescent="0.3">
      <c r="B19" s="1"/>
      <c r="C19" s="175"/>
      <c r="D19" s="175"/>
      <c r="E19" s="52" t="s">
        <v>7</v>
      </c>
      <c r="F19" s="52" t="s">
        <v>8</v>
      </c>
      <c r="G19" s="52" t="s">
        <v>9</v>
      </c>
      <c r="H19" s="9"/>
      <c r="I19" s="18" t="s">
        <v>10</v>
      </c>
      <c r="J19" s="52" t="s">
        <v>7</v>
      </c>
      <c r="K19" s="52" t="s">
        <v>8</v>
      </c>
      <c r="L19" s="52" t="s">
        <v>9</v>
      </c>
      <c r="M19" s="58"/>
      <c r="N19" s="20"/>
      <c r="O19" s="20"/>
      <c r="P19" s="20"/>
    </row>
    <row r="20" spans="2:16" ht="20.100000000000001" customHeight="1" x14ac:dyDescent="0.3">
      <c r="B20" s="21"/>
      <c r="C20" s="13" t="s">
        <v>11</v>
      </c>
      <c r="D20" s="51">
        <f t="shared" ref="D20:D25" si="6">+I20</f>
        <v>6516.9</v>
      </c>
      <c r="E20" s="51">
        <f t="shared" ref="E20:E25" si="7">+J20-(J20*$L$107)</f>
        <v>1055.8399999999999</v>
      </c>
      <c r="F20" s="51">
        <f t="shared" ref="F20:G25" si="8">+K20</f>
        <v>1055.8399999999999</v>
      </c>
      <c r="G20" s="51">
        <f t="shared" si="8"/>
        <v>1055.8399999999999</v>
      </c>
      <c r="H20" s="15"/>
      <c r="I20" s="50">
        <v>6516.9</v>
      </c>
      <c r="J20" s="50">
        <v>1055.8399999999999</v>
      </c>
      <c r="K20" s="50">
        <v>1055.8399999999999</v>
      </c>
      <c r="L20" s="50">
        <v>1055.8399999999999</v>
      </c>
      <c r="M20" s="58"/>
      <c r="N20" s="64"/>
      <c r="O20" s="20"/>
      <c r="P20" s="20"/>
    </row>
    <row r="21" spans="2:16" ht="20.100000000000001" customHeight="1" x14ac:dyDescent="0.3">
      <c r="B21" s="21"/>
      <c r="C21" s="13" t="s">
        <v>12</v>
      </c>
      <c r="D21" s="51">
        <f t="shared" si="6"/>
        <v>0</v>
      </c>
      <c r="E21" s="51">
        <f t="shared" si="7"/>
        <v>0</v>
      </c>
      <c r="F21" s="51">
        <f t="shared" si="8"/>
        <v>0</v>
      </c>
      <c r="G21" s="51">
        <f t="shared" si="8"/>
        <v>0</v>
      </c>
      <c r="H21" s="15"/>
      <c r="I21" s="50"/>
      <c r="J21" s="50"/>
      <c r="K21" s="50"/>
      <c r="L21" s="50"/>
      <c r="M21" s="58"/>
      <c r="N21" s="20"/>
      <c r="O21" s="20"/>
      <c r="P21" s="20"/>
    </row>
    <row r="22" spans="2:16" ht="20.100000000000001" customHeight="1" x14ac:dyDescent="0.3">
      <c r="B22" s="21"/>
      <c r="C22" s="13" t="s">
        <v>152</v>
      </c>
      <c r="D22" s="51">
        <f t="shared" si="6"/>
        <v>0</v>
      </c>
      <c r="E22" s="51">
        <f t="shared" si="7"/>
        <v>0</v>
      </c>
      <c r="F22" s="51">
        <f t="shared" si="8"/>
        <v>0</v>
      </c>
      <c r="G22" s="51">
        <f t="shared" si="8"/>
        <v>0</v>
      </c>
      <c r="H22" s="15"/>
      <c r="I22" s="50"/>
      <c r="J22" s="50"/>
      <c r="K22" s="50"/>
      <c r="L22" s="50"/>
      <c r="M22" s="58"/>
      <c r="N22" s="20"/>
      <c r="O22" s="20"/>
      <c r="P22" s="20"/>
    </row>
    <row r="23" spans="2:16" ht="20.100000000000001" customHeight="1" x14ac:dyDescent="0.3">
      <c r="B23" s="21"/>
      <c r="C23" s="13" t="s">
        <v>153</v>
      </c>
      <c r="D23" s="51">
        <f t="shared" si="6"/>
        <v>0</v>
      </c>
      <c r="E23" s="51">
        <f t="shared" si="7"/>
        <v>0</v>
      </c>
      <c r="F23" s="51">
        <f t="shared" si="8"/>
        <v>0</v>
      </c>
      <c r="G23" s="51">
        <f t="shared" si="8"/>
        <v>0</v>
      </c>
      <c r="H23" s="15"/>
      <c r="I23" s="50"/>
      <c r="J23" s="50"/>
      <c r="K23" s="50"/>
      <c r="L23" s="50"/>
      <c r="M23" s="60"/>
      <c r="N23" s="20"/>
      <c r="O23" s="20"/>
      <c r="P23" s="20"/>
    </row>
    <row r="24" spans="2:16" ht="19.5" customHeight="1" x14ac:dyDescent="0.3">
      <c r="B24" s="21"/>
      <c r="C24" s="16" t="s">
        <v>154</v>
      </c>
      <c r="D24" s="51">
        <f t="shared" si="6"/>
        <v>0</v>
      </c>
      <c r="E24" s="51">
        <f t="shared" si="7"/>
        <v>0</v>
      </c>
      <c r="F24" s="51">
        <f t="shared" si="8"/>
        <v>0</v>
      </c>
      <c r="G24" s="51">
        <f t="shared" si="8"/>
        <v>0</v>
      </c>
      <c r="H24" s="15"/>
      <c r="I24" s="50"/>
      <c r="J24" s="50"/>
      <c r="K24" s="50"/>
      <c r="L24" s="50"/>
      <c r="M24" s="58"/>
      <c r="N24" s="64"/>
      <c r="O24" s="20"/>
      <c r="P24" s="20"/>
    </row>
    <row r="25" spans="2:16" ht="20.100000000000001" customHeight="1" x14ac:dyDescent="0.3">
      <c r="B25" s="21"/>
      <c r="C25" s="16" t="s">
        <v>168</v>
      </c>
      <c r="D25" s="51">
        <f t="shared" si="6"/>
        <v>0</v>
      </c>
      <c r="E25" s="51">
        <f t="shared" si="7"/>
        <v>0</v>
      </c>
      <c r="F25" s="51">
        <f t="shared" si="8"/>
        <v>0</v>
      </c>
      <c r="G25" s="51">
        <f t="shared" si="8"/>
        <v>0</v>
      </c>
      <c r="H25" s="15"/>
      <c r="I25" s="50"/>
      <c r="J25" s="50"/>
      <c r="K25" s="50"/>
      <c r="L25" s="50"/>
      <c r="M25" s="58"/>
      <c r="N25" s="64"/>
      <c r="O25" s="20"/>
      <c r="P25" s="20"/>
    </row>
    <row r="26" spans="2:16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58"/>
      <c r="N26" s="20"/>
      <c r="O26" s="20"/>
      <c r="P26" s="20"/>
    </row>
    <row r="27" spans="2:16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58"/>
      <c r="N27" s="20"/>
      <c r="O27" s="20"/>
      <c r="P27" s="20"/>
    </row>
    <row r="28" spans="2:16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58"/>
      <c r="N28" s="20"/>
      <c r="O28" s="20"/>
      <c r="P28" s="20"/>
    </row>
    <row r="29" spans="2:16" ht="20.100000000000001" customHeight="1" x14ac:dyDescent="0.3">
      <c r="B29" s="1"/>
      <c r="C29" s="175"/>
      <c r="D29" s="175"/>
      <c r="E29" s="52" t="s">
        <v>7</v>
      </c>
      <c r="F29" s="52" t="s">
        <v>8</v>
      </c>
      <c r="G29" s="52" t="s">
        <v>9</v>
      </c>
      <c r="H29" s="9"/>
      <c r="I29" s="175"/>
      <c r="J29" s="52" t="s">
        <v>7</v>
      </c>
      <c r="K29" s="52" t="s">
        <v>8</v>
      </c>
      <c r="L29" s="52" t="s">
        <v>9</v>
      </c>
      <c r="M29" s="58"/>
    </row>
    <row r="30" spans="2:16" ht="20.100000000000001" customHeight="1" x14ac:dyDescent="0.3">
      <c r="B30" s="1"/>
      <c r="C30" s="13" t="s">
        <v>11</v>
      </c>
      <c r="D30" s="51">
        <f t="shared" ref="D30:G35" si="9">+I20+(I20*$M$109)</f>
        <v>9775.3499999999985</v>
      </c>
      <c r="E30" s="51">
        <f t="shared" si="9"/>
        <v>1583.7599999999998</v>
      </c>
      <c r="F30" s="51">
        <f t="shared" si="9"/>
        <v>1583.7599999999998</v>
      </c>
      <c r="G30" s="51">
        <f t="shared" si="9"/>
        <v>1583.7599999999998</v>
      </c>
      <c r="H30" s="15"/>
      <c r="I30" s="51">
        <f t="shared" ref="I30:L35" si="10">+I20+(I20*$M$110)</f>
        <v>10427.039999999999</v>
      </c>
      <c r="J30" s="51">
        <f t="shared" si="10"/>
        <v>1689.3439999999998</v>
      </c>
      <c r="K30" s="51">
        <f t="shared" si="10"/>
        <v>1689.3439999999998</v>
      </c>
      <c r="L30" s="51">
        <f t="shared" si="10"/>
        <v>1689.3439999999998</v>
      </c>
      <c r="M30" s="58"/>
    </row>
    <row r="31" spans="2:16" ht="20.100000000000001" customHeight="1" x14ac:dyDescent="0.3">
      <c r="B31" s="1"/>
      <c r="C31" s="13" t="s">
        <v>12</v>
      </c>
      <c r="D31" s="51">
        <f t="shared" si="9"/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15"/>
      <c r="I31" s="51">
        <f t="shared" si="10"/>
        <v>0</v>
      </c>
      <c r="J31" s="51">
        <f t="shared" si="10"/>
        <v>0</v>
      </c>
      <c r="K31" s="51">
        <f t="shared" si="10"/>
        <v>0</v>
      </c>
      <c r="L31" s="51">
        <f t="shared" si="10"/>
        <v>0</v>
      </c>
      <c r="M31" s="58"/>
    </row>
    <row r="32" spans="2:16" ht="20.100000000000001" customHeight="1" x14ac:dyDescent="0.3">
      <c r="B32" s="1"/>
      <c r="C32" s="13" t="s">
        <v>152</v>
      </c>
      <c r="D32" s="51">
        <f t="shared" si="9"/>
        <v>0</v>
      </c>
      <c r="E32" s="51">
        <f t="shared" si="9"/>
        <v>0</v>
      </c>
      <c r="F32" s="51">
        <f t="shared" si="9"/>
        <v>0</v>
      </c>
      <c r="G32" s="51">
        <f t="shared" si="9"/>
        <v>0</v>
      </c>
      <c r="H32" s="15"/>
      <c r="I32" s="51">
        <f t="shared" si="10"/>
        <v>0</v>
      </c>
      <c r="J32" s="51">
        <f t="shared" si="10"/>
        <v>0</v>
      </c>
      <c r="K32" s="51">
        <f t="shared" si="10"/>
        <v>0</v>
      </c>
      <c r="L32" s="51">
        <f t="shared" si="10"/>
        <v>0</v>
      </c>
      <c r="M32" s="58"/>
    </row>
    <row r="33" spans="2:13" ht="20.100000000000001" customHeight="1" x14ac:dyDescent="0.3">
      <c r="B33" s="1"/>
      <c r="C33" s="13" t="s">
        <v>153</v>
      </c>
      <c r="D33" s="51">
        <f t="shared" si="9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15"/>
      <c r="I33" s="51">
        <f t="shared" si="10"/>
        <v>0</v>
      </c>
      <c r="J33" s="51">
        <f t="shared" si="10"/>
        <v>0</v>
      </c>
      <c r="K33" s="51">
        <f t="shared" si="10"/>
        <v>0</v>
      </c>
      <c r="L33" s="51">
        <f t="shared" si="10"/>
        <v>0</v>
      </c>
      <c r="M33" s="58"/>
    </row>
    <row r="34" spans="2:13" ht="20.100000000000001" customHeight="1" x14ac:dyDescent="0.3">
      <c r="B34" s="1"/>
      <c r="C34" s="16" t="s">
        <v>154</v>
      </c>
      <c r="D34" s="51">
        <f t="shared" si="9"/>
        <v>0</v>
      </c>
      <c r="E34" s="51">
        <f t="shared" si="9"/>
        <v>0</v>
      </c>
      <c r="F34" s="51">
        <f t="shared" si="9"/>
        <v>0</v>
      </c>
      <c r="G34" s="51">
        <f t="shared" si="9"/>
        <v>0</v>
      </c>
      <c r="H34" s="15"/>
      <c r="I34" s="51">
        <f t="shared" si="10"/>
        <v>0</v>
      </c>
      <c r="J34" s="51">
        <f t="shared" si="10"/>
        <v>0</v>
      </c>
      <c r="K34" s="51">
        <f t="shared" si="10"/>
        <v>0</v>
      </c>
      <c r="L34" s="51">
        <f t="shared" si="10"/>
        <v>0</v>
      </c>
      <c r="M34" s="58"/>
    </row>
    <row r="35" spans="2:13" ht="20.100000000000001" customHeight="1" x14ac:dyDescent="0.3">
      <c r="B35" s="1"/>
      <c r="C35" s="16" t="s">
        <v>168</v>
      </c>
      <c r="D35" s="51">
        <f t="shared" si="9"/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15"/>
      <c r="I35" s="51">
        <f t="shared" si="10"/>
        <v>0</v>
      </c>
      <c r="J35" s="51">
        <f t="shared" si="10"/>
        <v>0</v>
      </c>
      <c r="K35" s="51">
        <f t="shared" si="10"/>
        <v>0</v>
      </c>
      <c r="L35" s="51">
        <f t="shared" si="10"/>
        <v>0</v>
      </c>
      <c r="M35" s="58"/>
    </row>
    <row r="36" spans="2:13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58"/>
    </row>
    <row r="37" spans="2:13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58"/>
    </row>
    <row r="38" spans="2:13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58"/>
    </row>
    <row r="39" spans="2:13" ht="20.100000000000001" customHeight="1" x14ac:dyDescent="0.3">
      <c r="B39" s="1"/>
      <c r="C39" s="175"/>
      <c r="D39" s="175"/>
      <c r="E39" s="52" t="s">
        <v>7</v>
      </c>
      <c r="F39" s="52" t="s">
        <v>8</v>
      </c>
      <c r="G39" s="52" t="s">
        <v>9</v>
      </c>
      <c r="H39" s="9"/>
      <c r="I39" s="175"/>
      <c r="J39" s="52" t="s">
        <v>7</v>
      </c>
      <c r="K39" s="52" t="s">
        <v>8</v>
      </c>
      <c r="L39" s="52" t="s">
        <v>9</v>
      </c>
      <c r="M39" s="58"/>
    </row>
    <row r="40" spans="2:13" ht="20.100000000000001" customHeight="1" x14ac:dyDescent="0.3">
      <c r="B40" s="1"/>
      <c r="C40" s="13" t="s">
        <v>11</v>
      </c>
      <c r="D40" s="51">
        <f t="shared" ref="D40:G45" si="11">+D30</f>
        <v>9775.3499999999985</v>
      </c>
      <c r="E40" s="51">
        <f t="shared" si="11"/>
        <v>1583.7599999999998</v>
      </c>
      <c r="F40" s="51">
        <f t="shared" si="11"/>
        <v>1583.7599999999998</v>
      </c>
      <c r="G40" s="51">
        <f t="shared" si="11"/>
        <v>1583.7599999999998</v>
      </c>
      <c r="H40" s="15"/>
      <c r="I40" s="51">
        <f t="shared" ref="I40:L45" si="12">+I20+(I20*$M$111)</f>
        <v>8471.9699999999993</v>
      </c>
      <c r="J40" s="51">
        <f t="shared" si="12"/>
        <v>1372.5919999999999</v>
      </c>
      <c r="K40" s="51">
        <f t="shared" si="12"/>
        <v>1372.5919999999999</v>
      </c>
      <c r="L40" s="51">
        <f t="shared" si="12"/>
        <v>1372.5919999999999</v>
      </c>
      <c r="M40" s="58"/>
    </row>
    <row r="41" spans="2:13" ht="20.100000000000001" customHeight="1" x14ac:dyDescent="0.3">
      <c r="B41" s="1"/>
      <c r="C41" s="13" t="s">
        <v>12</v>
      </c>
      <c r="D41" s="51">
        <f t="shared" si="11"/>
        <v>0</v>
      </c>
      <c r="E41" s="51">
        <f t="shared" si="11"/>
        <v>0</v>
      </c>
      <c r="F41" s="51">
        <f t="shared" si="11"/>
        <v>0</v>
      </c>
      <c r="G41" s="51">
        <f t="shared" si="11"/>
        <v>0</v>
      </c>
      <c r="H41" s="15"/>
      <c r="I41" s="51">
        <f t="shared" si="12"/>
        <v>0</v>
      </c>
      <c r="J41" s="51">
        <f t="shared" si="12"/>
        <v>0</v>
      </c>
      <c r="K41" s="51">
        <f t="shared" si="12"/>
        <v>0</v>
      </c>
      <c r="L41" s="51">
        <f t="shared" si="12"/>
        <v>0</v>
      </c>
      <c r="M41" s="58"/>
    </row>
    <row r="42" spans="2:13" ht="20.100000000000001" customHeight="1" x14ac:dyDescent="0.3">
      <c r="B42" s="1"/>
      <c r="C42" s="13" t="s">
        <v>152</v>
      </c>
      <c r="D42" s="51">
        <f t="shared" si="11"/>
        <v>0</v>
      </c>
      <c r="E42" s="51">
        <f t="shared" si="11"/>
        <v>0</v>
      </c>
      <c r="F42" s="51">
        <f t="shared" si="11"/>
        <v>0</v>
      </c>
      <c r="G42" s="51">
        <f t="shared" si="11"/>
        <v>0</v>
      </c>
      <c r="H42" s="15"/>
      <c r="I42" s="51">
        <f t="shared" si="12"/>
        <v>0</v>
      </c>
      <c r="J42" s="51">
        <f t="shared" si="12"/>
        <v>0</v>
      </c>
      <c r="K42" s="51">
        <f t="shared" si="12"/>
        <v>0</v>
      </c>
      <c r="L42" s="51">
        <f t="shared" si="12"/>
        <v>0</v>
      </c>
      <c r="M42" s="58"/>
    </row>
    <row r="43" spans="2:13" ht="20.100000000000001" customHeight="1" x14ac:dyDescent="0.3">
      <c r="B43" s="1"/>
      <c r="C43" s="13" t="s">
        <v>153</v>
      </c>
      <c r="D43" s="51">
        <f t="shared" si="11"/>
        <v>0</v>
      </c>
      <c r="E43" s="51">
        <f t="shared" si="11"/>
        <v>0</v>
      </c>
      <c r="F43" s="51">
        <f t="shared" si="11"/>
        <v>0</v>
      </c>
      <c r="G43" s="51">
        <f t="shared" si="11"/>
        <v>0</v>
      </c>
      <c r="H43" s="15"/>
      <c r="I43" s="51">
        <f t="shared" si="12"/>
        <v>0</v>
      </c>
      <c r="J43" s="51">
        <f t="shared" si="12"/>
        <v>0</v>
      </c>
      <c r="K43" s="51">
        <f t="shared" si="12"/>
        <v>0</v>
      </c>
      <c r="L43" s="51">
        <f t="shared" si="12"/>
        <v>0</v>
      </c>
      <c r="M43" s="58"/>
    </row>
    <row r="44" spans="2:13" ht="20.100000000000001" customHeight="1" x14ac:dyDescent="0.3">
      <c r="B44" s="1"/>
      <c r="C44" s="16" t="s">
        <v>154</v>
      </c>
      <c r="D44" s="51">
        <f t="shared" si="11"/>
        <v>0</v>
      </c>
      <c r="E44" s="51">
        <f t="shared" si="11"/>
        <v>0</v>
      </c>
      <c r="F44" s="51">
        <f t="shared" si="11"/>
        <v>0</v>
      </c>
      <c r="G44" s="51">
        <f t="shared" si="11"/>
        <v>0</v>
      </c>
      <c r="H44" s="15"/>
      <c r="I44" s="51">
        <f t="shared" si="12"/>
        <v>0</v>
      </c>
      <c r="J44" s="51">
        <f t="shared" si="12"/>
        <v>0</v>
      </c>
      <c r="K44" s="51">
        <f t="shared" si="12"/>
        <v>0</v>
      </c>
      <c r="L44" s="51">
        <f t="shared" si="12"/>
        <v>0</v>
      </c>
      <c r="M44" s="58"/>
    </row>
    <row r="45" spans="2:13" ht="20.100000000000001" customHeight="1" x14ac:dyDescent="0.3">
      <c r="B45" s="1"/>
      <c r="C45" s="16" t="s">
        <v>168</v>
      </c>
      <c r="D45" s="51">
        <f t="shared" si="11"/>
        <v>0</v>
      </c>
      <c r="E45" s="51">
        <f t="shared" si="11"/>
        <v>0</v>
      </c>
      <c r="F45" s="51">
        <f t="shared" si="11"/>
        <v>0</v>
      </c>
      <c r="G45" s="51">
        <f t="shared" si="11"/>
        <v>0</v>
      </c>
      <c r="H45" s="15"/>
      <c r="I45" s="51">
        <f t="shared" si="12"/>
        <v>0</v>
      </c>
      <c r="J45" s="51">
        <f t="shared" si="12"/>
        <v>0</v>
      </c>
      <c r="K45" s="51">
        <f t="shared" si="12"/>
        <v>0</v>
      </c>
      <c r="L45" s="51">
        <f t="shared" si="12"/>
        <v>0</v>
      </c>
      <c r="M45" s="58"/>
    </row>
    <row r="46" spans="2:13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58"/>
    </row>
    <row r="47" spans="2:13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58"/>
    </row>
    <row r="48" spans="2:13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54</v>
      </c>
      <c r="J48" s="184"/>
      <c r="K48" s="184"/>
      <c r="L48" s="185"/>
      <c r="M48" s="58"/>
    </row>
    <row r="49" spans="2:13" ht="20.100000000000001" customHeight="1" x14ac:dyDescent="0.3">
      <c r="B49" s="29"/>
      <c r="C49" s="175"/>
      <c r="D49" s="175"/>
      <c r="E49" s="52" t="s">
        <v>7</v>
      </c>
      <c r="F49" s="52" t="s">
        <v>8</v>
      </c>
      <c r="G49" s="52" t="s">
        <v>9</v>
      </c>
      <c r="H49" s="9"/>
      <c r="I49" s="186"/>
      <c r="J49" s="187"/>
      <c r="K49" s="187"/>
      <c r="L49" s="188"/>
      <c r="M49" s="58"/>
    </row>
    <row r="50" spans="2:13" ht="20.100000000000001" customHeight="1" thickBot="1" x14ac:dyDescent="0.35">
      <c r="B50" s="30"/>
      <c r="C50" s="13" t="s">
        <v>11</v>
      </c>
      <c r="D50" s="51">
        <f t="shared" ref="D50:G55" si="13">+I20</f>
        <v>6516.9</v>
      </c>
      <c r="E50" s="51">
        <f t="shared" si="13"/>
        <v>1055.8399999999999</v>
      </c>
      <c r="F50" s="51">
        <f t="shared" si="13"/>
        <v>1055.8399999999999</v>
      </c>
      <c r="G50" s="51">
        <f t="shared" si="13"/>
        <v>1055.8399999999999</v>
      </c>
      <c r="H50" s="31"/>
      <c r="I50" s="189"/>
      <c r="J50" s="190"/>
      <c r="K50" s="190"/>
      <c r="L50" s="191"/>
      <c r="M50" s="58"/>
    </row>
    <row r="51" spans="2:13" ht="20.100000000000001" customHeight="1" x14ac:dyDescent="0.3">
      <c r="B51" s="32"/>
      <c r="C51" s="13" t="s">
        <v>12</v>
      </c>
      <c r="D51" s="51">
        <f t="shared" si="13"/>
        <v>0</v>
      </c>
      <c r="E51" s="51">
        <f t="shared" si="13"/>
        <v>0</v>
      </c>
      <c r="F51" s="51">
        <f t="shared" si="13"/>
        <v>0</v>
      </c>
      <c r="G51" s="51">
        <f t="shared" si="13"/>
        <v>0</v>
      </c>
      <c r="H51" s="15"/>
      <c r="I51" s="182"/>
      <c r="J51" s="182"/>
      <c r="K51" s="182"/>
      <c r="L51" s="182"/>
      <c r="M51" s="58"/>
    </row>
    <row r="52" spans="2:13" ht="20.100000000000001" customHeight="1" x14ac:dyDescent="0.3">
      <c r="B52" s="33"/>
      <c r="C52" s="13" t="s">
        <v>152</v>
      </c>
      <c r="D52" s="51">
        <f t="shared" si="13"/>
        <v>0</v>
      </c>
      <c r="E52" s="51">
        <f t="shared" si="13"/>
        <v>0</v>
      </c>
      <c r="F52" s="51">
        <f t="shared" si="13"/>
        <v>0</v>
      </c>
      <c r="G52" s="51">
        <f t="shared" si="13"/>
        <v>0</v>
      </c>
      <c r="H52" s="15"/>
      <c r="I52" s="196"/>
      <c r="J52" s="196"/>
      <c r="K52" s="196"/>
      <c r="L52" s="196"/>
      <c r="M52" s="58"/>
    </row>
    <row r="53" spans="2:13" ht="20.100000000000001" customHeight="1" x14ac:dyDescent="0.3">
      <c r="B53" s="9"/>
      <c r="C53" s="13" t="s">
        <v>153</v>
      </c>
      <c r="D53" s="51">
        <f t="shared" si="13"/>
        <v>0</v>
      </c>
      <c r="E53" s="51">
        <f t="shared" si="13"/>
        <v>0</v>
      </c>
      <c r="F53" s="51">
        <f t="shared" si="13"/>
        <v>0</v>
      </c>
      <c r="G53" s="51">
        <f t="shared" si="13"/>
        <v>0</v>
      </c>
      <c r="H53" s="15"/>
      <c r="I53" s="192" t="s">
        <v>20</v>
      </c>
      <c r="J53" s="192"/>
      <c r="K53" s="192"/>
      <c r="L53" s="192"/>
      <c r="M53" s="58"/>
    </row>
    <row r="54" spans="2:13" ht="20.100000000000001" customHeight="1" x14ac:dyDescent="0.3">
      <c r="B54" s="21"/>
      <c r="C54" s="16" t="s">
        <v>154</v>
      </c>
      <c r="D54" s="51">
        <f t="shared" si="13"/>
        <v>0</v>
      </c>
      <c r="E54" s="51">
        <f t="shared" si="13"/>
        <v>0</v>
      </c>
      <c r="F54" s="51">
        <f t="shared" si="13"/>
        <v>0</v>
      </c>
      <c r="G54" s="51">
        <f t="shared" si="13"/>
        <v>0</v>
      </c>
      <c r="H54" s="15"/>
      <c r="I54" s="193" t="s">
        <v>21</v>
      </c>
      <c r="J54" s="193"/>
      <c r="K54" s="193"/>
      <c r="L54" s="193"/>
      <c r="M54" s="58"/>
    </row>
    <row r="55" spans="2:13" ht="20.100000000000001" customHeight="1" x14ac:dyDescent="0.3">
      <c r="B55" s="21"/>
      <c r="C55" s="16" t="s">
        <v>168</v>
      </c>
      <c r="D55" s="51">
        <f t="shared" si="13"/>
        <v>0</v>
      </c>
      <c r="E55" s="51">
        <f t="shared" si="13"/>
        <v>0</v>
      </c>
      <c r="F55" s="51">
        <f t="shared" si="13"/>
        <v>0</v>
      </c>
      <c r="G55" s="51">
        <f t="shared" si="13"/>
        <v>0</v>
      </c>
      <c r="H55" s="15"/>
      <c r="M55" s="58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58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  <c r="M57" s="58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58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58"/>
    </row>
    <row r="60" spans="2:13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  <c r="M60" s="58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58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58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58"/>
    </row>
    <row r="64" spans="2:13" ht="20.100000000000001" customHeight="1" x14ac:dyDescent="0.3">
      <c r="B64" s="1"/>
      <c r="C64" s="175"/>
      <c r="D64" s="175"/>
      <c r="E64" s="52" t="s">
        <v>7</v>
      </c>
      <c r="F64" s="52" t="s">
        <v>8</v>
      </c>
      <c r="G64" s="52" t="s">
        <v>9</v>
      </c>
      <c r="H64" s="9"/>
      <c r="I64" s="175"/>
      <c r="J64" s="52" t="s">
        <v>7</v>
      </c>
      <c r="K64" s="52" t="s">
        <v>8</v>
      </c>
      <c r="L64" s="52" t="s">
        <v>9</v>
      </c>
      <c r="M64" s="58"/>
    </row>
    <row r="65" spans="2:15" ht="20.100000000000001" customHeight="1" x14ac:dyDescent="0.3">
      <c r="B65" s="1"/>
      <c r="C65" s="13" t="s">
        <v>11</v>
      </c>
      <c r="D65" s="51">
        <f t="shared" ref="D65:D70" si="14">+I75</f>
        <v>3574.32</v>
      </c>
      <c r="E65" s="51">
        <f t="shared" ref="E65:E70" si="15">+J75-(J75*$M$105)</f>
        <v>653.75399999999991</v>
      </c>
      <c r="F65" s="51">
        <f t="shared" ref="F65:G70" si="16">+K75</f>
        <v>1089.5899999999999</v>
      </c>
      <c r="G65" s="51">
        <f t="shared" si="16"/>
        <v>1089.5899999999999</v>
      </c>
      <c r="H65" s="15"/>
      <c r="I65" s="51">
        <f t="shared" ref="I65:I70" si="17">+I75</f>
        <v>3574.32</v>
      </c>
      <c r="J65" s="51">
        <f t="shared" ref="J65:J70" si="18">+J75-(J75*$M$106)</f>
        <v>762.71299999999997</v>
      </c>
      <c r="K65" s="51">
        <f t="shared" ref="K65:L70" si="19">+K75</f>
        <v>1089.5899999999999</v>
      </c>
      <c r="L65" s="51">
        <f t="shared" si="19"/>
        <v>1089.5899999999999</v>
      </c>
      <c r="M65" s="58"/>
    </row>
    <row r="66" spans="2:15" ht="20.100000000000001" customHeight="1" x14ac:dyDescent="0.3">
      <c r="B66" s="1"/>
      <c r="C66" s="13" t="s">
        <v>12</v>
      </c>
      <c r="D66" s="51">
        <f t="shared" si="14"/>
        <v>0</v>
      </c>
      <c r="E66" s="51">
        <f t="shared" si="15"/>
        <v>0</v>
      </c>
      <c r="F66" s="51">
        <f t="shared" si="16"/>
        <v>0</v>
      </c>
      <c r="G66" s="51">
        <f t="shared" si="16"/>
        <v>0</v>
      </c>
      <c r="H66" s="15"/>
      <c r="I66" s="51">
        <f t="shared" si="17"/>
        <v>0</v>
      </c>
      <c r="J66" s="51">
        <f t="shared" si="18"/>
        <v>0</v>
      </c>
      <c r="K66" s="51">
        <f t="shared" si="19"/>
        <v>0</v>
      </c>
      <c r="L66" s="51">
        <f t="shared" si="19"/>
        <v>0</v>
      </c>
      <c r="M66" s="58"/>
    </row>
    <row r="67" spans="2:15" ht="20.100000000000001" customHeight="1" x14ac:dyDescent="0.3">
      <c r="B67" s="1"/>
      <c r="C67" s="13" t="s">
        <v>152</v>
      </c>
      <c r="D67" s="51">
        <f t="shared" si="14"/>
        <v>0</v>
      </c>
      <c r="E67" s="51">
        <f t="shared" si="15"/>
        <v>0</v>
      </c>
      <c r="F67" s="51">
        <f t="shared" si="16"/>
        <v>0</v>
      </c>
      <c r="G67" s="51">
        <f t="shared" si="16"/>
        <v>0</v>
      </c>
      <c r="H67" s="15"/>
      <c r="I67" s="51">
        <f t="shared" si="17"/>
        <v>0</v>
      </c>
      <c r="J67" s="51">
        <f t="shared" si="18"/>
        <v>0</v>
      </c>
      <c r="K67" s="51">
        <f t="shared" si="19"/>
        <v>0</v>
      </c>
      <c r="L67" s="51">
        <f t="shared" si="19"/>
        <v>0</v>
      </c>
      <c r="M67" s="58"/>
    </row>
    <row r="68" spans="2:15" ht="20.100000000000001" customHeight="1" x14ac:dyDescent="0.3">
      <c r="B68" s="1"/>
      <c r="C68" s="13" t="s">
        <v>153</v>
      </c>
      <c r="D68" s="51">
        <f t="shared" si="14"/>
        <v>0</v>
      </c>
      <c r="E68" s="51">
        <f t="shared" si="15"/>
        <v>0</v>
      </c>
      <c r="F68" s="51">
        <f t="shared" si="16"/>
        <v>0</v>
      </c>
      <c r="G68" s="51">
        <f t="shared" si="16"/>
        <v>0</v>
      </c>
      <c r="H68" s="15"/>
      <c r="I68" s="51">
        <f t="shared" si="17"/>
        <v>0</v>
      </c>
      <c r="J68" s="51">
        <f t="shared" si="18"/>
        <v>0</v>
      </c>
      <c r="K68" s="51">
        <f t="shared" si="19"/>
        <v>0</v>
      </c>
      <c r="L68" s="51">
        <f t="shared" si="19"/>
        <v>0</v>
      </c>
      <c r="M68" s="58"/>
    </row>
    <row r="69" spans="2:15" ht="20.100000000000001" customHeight="1" x14ac:dyDescent="0.3">
      <c r="B69" s="1"/>
      <c r="C69" s="16" t="s">
        <v>154</v>
      </c>
      <c r="D69" s="51">
        <f t="shared" si="14"/>
        <v>0</v>
      </c>
      <c r="E69" s="51">
        <f t="shared" si="15"/>
        <v>0</v>
      </c>
      <c r="F69" s="51">
        <f t="shared" si="16"/>
        <v>0</v>
      </c>
      <c r="G69" s="51">
        <f t="shared" si="16"/>
        <v>0</v>
      </c>
      <c r="H69" s="15"/>
      <c r="I69" s="51">
        <f t="shared" si="17"/>
        <v>0</v>
      </c>
      <c r="J69" s="51">
        <f t="shared" si="18"/>
        <v>0</v>
      </c>
      <c r="K69" s="51">
        <f t="shared" si="19"/>
        <v>0</v>
      </c>
      <c r="L69" s="51">
        <f t="shared" si="19"/>
        <v>0</v>
      </c>
      <c r="M69" s="58"/>
    </row>
    <row r="70" spans="2:15" ht="20.100000000000001" customHeight="1" x14ac:dyDescent="0.3">
      <c r="C70" s="16" t="s">
        <v>168</v>
      </c>
      <c r="D70" s="51">
        <f t="shared" si="14"/>
        <v>0</v>
      </c>
      <c r="E70" s="51">
        <f t="shared" si="15"/>
        <v>0</v>
      </c>
      <c r="F70" s="51">
        <f t="shared" si="16"/>
        <v>0</v>
      </c>
      <c r="G70" s="51">
        <f t="shared" si="16"/>
        <v>0</v>
      </c>
      <c r="H70" s="15"/>
      <c r="I70" s="51">
        <f t="shared" si="17"/>
        <v>0</v>
      </c>
      <c r="J70" s="51">
        <f t="shared" si="18"/>
        <v>0</v>
      </c>
      <c r="K70" s="51">
        <f t="shared" si="19"/>
        <v>0</v>
      </c>
      <c r="L70" s="51">
        <f t="shared" si="19"/>
        <v>0</v>
      </c>
      <c r="M70" s="58"/>
    </row>
    <row r="71" spans="2:15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58"/>
    </row>
    <row r="72" spans="2:15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58"/>
    </row>
    <row r="73" spans="2:15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58"/>
      <c r="N73" s="20"/>
      <c r="O73" s="20"/>
    </row>
    <row r="74" spans="2:15" ht="20.100000000000001" customHeight="1" x14ac:dyDescent="0.3">
      <c r="C74" s="175"/>
      <c r="D74" s="175"/>
      <c r="E74" s="52" t="s">
        <v>7</v>
      </c>
      <c r="F74" s="52" t="s">
        <v>8</v>
      </c>
      <c r="G74" s="52" t="s">
        <v>9</v>
      </c>
      <c r="H74" s="9"/>
      <c r="I74" s="175"/>
      <c r="J74" s="52" t="s">
        <v>7</v>
      </c>
      <c r="K74" s="52" t="s">
        <v>8</v>
      </c>
      <c r="L74" s="52" t="s">
        <v>9</v>
      </c>
      <c r="M74" s="58"/>
      <c r="N74" s="20"/>
      <c r="O74" s="20"/>
    </row>
    <row r="75" spans="2:15" ht="20.100000000000001" customHeight="1" x14ac:dyDescent="0.3">
      <c r="C75" s="13" t="s">
        <v>11</v>
      </c>
      <c r="D75" s="51">
        <f t="shared" ref="D75:D80" si="20">+I75</f>
        <v>3574.32</v>
      </c>
      <c r="E75" s="51">
        <f t="shared" ref="E75:E80" si="21">+J75-(J75*$M$107)</f>
        <v>1089.5899999999999</v>
      </c>
      <c r="F75" s="51">
        <f t="shared" ref="F75:G80" si="22">+K75</f>
        <v>1089.5899999999999</v>
      </c>
      <c r="G75" s="51">
        <f t="shared" si="22"/>
        <v>1089.5899999999999</v>
      </c>
      <c r="H75" s="15"/>
      <c r="I75" s="50">
        <v>3574.32</v>
      </c>
      <c r="J75" s="50">
        <v>1089.5899999999999</v>
      </c>
      <c r="K75" s="50">
        <v>1089.5899999999999</v>
      </c>
      <c r="L75" s="50">
        <v>1089.5899999999999</v>
      </c>
      <c r="M75" s="58"/>
      <c r="N75" s="64"/>
      <c r="O75" s="20"/>
    </row>
    <row r="76" spans="2:15" ht="20.100000000000001" customHeight="1" x14ac:dyDescent="0.3">
      <c r="C76" s="13" t="s">
        <v>12</v>
      </c>
      <c r="D76" s="51">
        <f t="shared" si="20"/>
        <v>0</v>
      </c>
      <c r="E76" s="51">
        <f t="shared" si="21"/>
        <v>0</v>
      </c>
      <c r="F76" s="51">
        <f t="shared" si="22"/>
        <v>0</v>
      </c>
      <c r="G76" s="51">
        <f t="shared" si="22"/>
        <v>0</v>
      </c>
      <c r="H76" s="15"/>
      <c r="I76" s="50"/>
      <c r="J76" s="50"/>
      <c r="K76" s="50"/>
      <c r="L76" s="50"/>
      <c r="M76" s="58"/>
      <c r="N76" s="20"/>
      <c r="O76" s="20"/>
    </row>
    <row r="77" spans="2:15" ht="20.100000000000001" customHeight="1" x14ac:dyDescent="0.3">
      <c r="C77" s="13" t="s">
        <v>152</v>
      </c>
      <c r="D77" s="51">
        <f t="shared" si="20"/>
        <v>0</v>
      </c>
      <c r="E77" s="51">
        <f t="shared" si="21"/>
        <v>0</v>
      </c>
      <c r="F77" s="51">
        <f t="shared" si="22"/>
        <v>0</v>
      </c>
      <c r="G77" s="51">
        <f t="shared" si="22"/>
        <v>0</v>
      </c>
      <c r="H77" s="15"/>
      <c r="I77" s="50"/>
      <c r="J77" s="50"/>
      <c r="K77" s="50"/>
      <c r="L77" s="50"/>
      <c r="M77" s="58"/>
      <c r="N77" s="20"/>
      <c r="O77" s="20"/>
    </row>
    <row r="78" spans="2:15" ht="20.100000000000001" customHeight="1" x14ac:dyDescent="0.3">
      <c r="C78" s="13" t="s">
        <v>153</v>
      </c>
      <c r="D78" s="51">
        <f t="shared" si="20"/>
        <v>0</v>
      </c>
      <c r="E78" s="51">
        <f t="shared" si="21"/>
        <v>0</v>
      </c>
      <c r="F78" s="51">
        <f t="shared" si="22"/>
        <v>0</v>
      </c>
      <c r="G78" s="51">
        <f t="shared" si="22"/>
        <v>0</v>
      </c>
      <c r="H78" s="15"/>
      <c r="I78" s="50"/>
      <c r="J78" s="50"/>
      <c r="K78" s="50"/>
      <c r="L78" s="50"/>
      <c r="M78" s="60"/>
      <c r="N78" s="20"/>
      <c r="O78" s="20"/>
    </row>
    <row r="79" spans="2:15" ht="20.100000000000001" customHeight="1" x14ac:dyDescent="0.3">
      <c r="C79" s="16" t="s">
        <v>154</v>
      </c>
      <c r="D79" s="51">
        <f t="shared" si="20"/>
        <v>0</v>
      </c>
      <c r="E79" s="51">
        <f t="shared" si="21"/>
        <v>0</v>
      </c>
      <c r="F79" s="51">
        <f t="shared" si="22"/>
        <v>0</v>
      </c>
      <c r="G79" s="51">
        <f t="shared" si="22"/>
        <v>0</v>
      </c>
      <c r="H79" s="15"/>
      <c r="I79" s="50"/>
      <c r="J79" s="50"/>
      <c r="K79" s="50"/>
      <c r="L79" s="50"/>
      <c r="M79" s="58"/>
      <c r="N79" s="20"/>
      <c r="O79" s="20"/>
    </row>
    <row r="80" spans="2:15" ht="20.100000000000001" customHeight="1" x14ac:dyDescent="0.3">
      <c r="C80" s="16" t="s">
        <v>168</v>
      </c>
      <c r="D80" s="51">
        <f t="shared" si="20"/>
        <v>0</v>
      </c>
      <c r="E80" s="51">
        <f t="shared" si="21"/>
        <v>0</v>
      </c>
      <c r="F80" s="51">
        <f t="shared" si="22"/>
        <v>0</v>
      </c>
      <c r="G80" s="51">
        <f t="shared" si="22"/>
        <v>0</v>
      </c>
      <c r="H80" s="15"/>
      <c r="I80" s="50"/>
      <c r="J80" s="50"/>
      <c r="K80" s="50"/>
      <c r="L80" s="50"/>
      <c r="M80" s="58"/>
      <c r="N80" s="20"/>
      <c r="O80" s="20"/>
    </row>
    <row r="81" spans="3:15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58"/>
      <c r="N81" s="20"/>
      <c r="O81" s="20"/>
    </row>
    <row r="82" spans="3:15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  <c r="M82" s="58"/>
      <c r="N82" s="20"/>
      <c r="O82" s="20"/>
    </row>
    <row r="83" spans="3:15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  <c r="M83" s="58"/>
      <c r="N83" s="20"/>
      <c r="O83" s="20"/>
    </row>
    <row r="84" spans="3:15" ht="20.100000000000001" customHeight="1" x14ac:dyDescent="0.3">
      <c r="C84" s="175"/>
      <c r="D84" s="177"/>
      <c r="E84" s="52" t="s">
        <v>7</v>
      </c>
      <c r="F84" s="52" t="s">
        <v>8</v>
      </c>
      <c r="G84" s="52" t="s">
        <v>9</v>
      </c>
      <c r="H84" s="10"/>
      <c r="I84" s="177"/>
      <c r="J84" s="52" t="s">
        <v>7</v>
      </c>
      <c r="K84" s="52" t="s">
        <v>8</v>
      </c>
      <c r="L84" s="52" t="s">
        <v>9</v>
      </c>
      <c r="M84" s="58"/>
      <c r="N84" s="20"/>
      <c r="O84" s="20"/>
    </row>
    <row r="85" spans="3:15" ht="20.100000000000001" customHeight="1" x14ac:dyDescent="0.3">
      <c r="C85" s="13" t="s">
        <v>11</v>
      </c>
      <c r="D85" s="51">
        <f t="shared" ref="D85:G90" si="23">+I75+(I75*$M$109)</f>
        <v>5361.4800000000005</v>
      </c>
      <c r="E85" s="51">
        <f t="shared" si="23"/>
        <v>1634.3849999999998</v>
      </c>
      <c r="F85" s="51">
        <f t="shared" si="23"/>
        <v>1634.3849999999998</v>
      </c>
      <c r="G85" s="51">
        <f t="shared" si="23"/>
        <v>1634.3849999999998</v>
      </c>
      <c r="H85" s="15"/>
      <c r="I85" s="51">
        <f t="shared" ref="I85:L90" si="24">+I75+(I75*$M$111)</f>
        <v>4646.616</v>
      </c>
      <c r="J85" s="51">
        <f t="shared" si="24"/>
        <v>1416.4669999999999</v>
      </c>
      <c r="K85" s="51">
        <f t="shared" si="24"/>
        <v>1416.4669999999999</v>
      </c>
      <c r="L85" s="51">
        <f t="shared" si="24"/>
        <v>1416.4669999999999</v>
      </c>
      <c r="M85" s="58"/>
    </row>
    <row r="86" spans="3:15" ht="20.100000000000001" customHeight="1" x14ac:dyDescent="0.3">
      <c r="C86" s="13" t="s">
        <v>12</v>
      </c>
      <c r="D86" s="51">
        <f t="shared" si="23"/>
        <v>0</v>
      </c>
      <c r="E86" s="51">
        <f t="shared" si="23"/>
        <v>0</v>
      </c>
      <c r="F86" s="51">
        <f t="shared" si="23"/>
        <v>0</v>
      </c>
      <c r="G86" s="51">
        <f t="shared" si="23"/>
        <v>0</v>
      </c>
      <c r="H86" s="15"/>
      <c r="I86" s="51">
        <f t="shared" si="24"/>
        <v>0</v>
      </c>
      <c r="J86" s="51">
        <f t="shared" si="24"/>
        <v>0</v>
      </c>
      <c r="K86" s="51">
        <f t="shared" si="24"/>
        <v>0</v>
      </c>
      <c r="L86" s="51">
        <f t="shared" si="24"/>
        <v>0</v>
      </c>
      <c r="M86" s="58"/>
    </row>
    <row r="87" spans="3:15" ht="20.100000000000001" customHeight="1" x14ac:dyDescent="0.3">
      <c r="C87" s="13" t="s">
        <v>152</v>
      </c>
      <c r="D87" s="51">
        <f t="shared" si="23"/>
        <v>0</v>
      </c>
      <c r="E87" s="51">
        <f t="shared" si="23"/>
        <v>0</v>
      </c>
      <c r="F87" s="51">
        <f t="shared" si="23"/>
        <v>0</v>
      </c>
      <c r="G87" s="51">
        <f t="shared" si="23"/>
        <v>0</v>
      </c>
      <c r="H87" s="15"/>
      <c r="I87" s="51">
        <f t="shared" si="24"/>
        <v>0</v>
      </c>
      <c r="J87" s="51">
        <f t="shared" si="24"/>
        <v>0</v>
      </c>
      <c r="K87" s="51">
        <f t="shared" si="24"/>
        <v>0</v>
      </c>
      <c r="L87" s="51">
        <f t="shared" si="24"/>
        <v>0</v>
      </c>
      <c r="M87" s="58"/>
    </row>
    <row r="88" spans="3:15" ht="20.100000000000001" customHeight="1" x14ac:dyDescent="0.3">
      <c r="C88" s="13" t="s">
        <v>153</v>
      </c>
      <c r="D88" s="51">
        <f t="shared" si="23"/>
        <v>0</v>
      </c>
      <c r="E88" s="51">
        <f t="shared" si="23"/>
        <v>0</v>
      </c>
      <c r="F88" s="51">
        <f t="shared" si="23"/>
        <v>0</v>
      </c>
      <c r="G88" s="51">
        <f t="shared" si="23"/>
        <v>0</v>
      </c>
      <c r="H88" s="15"/>
      <c r="I88" s="51">
        <f t="shared" si="24"/>
        <v>0</v>
      </c>
      <c r="J88" s="51">
        <f t="shared" si="24"/>
        <v>0</v>
      </c>
      <c r="K88" s="51">
        <f t="shared" si="24"/>
        <v>0</v>
      </c>
      <c r="L88" s="51">
        <f t="shared" si="24"/>
        <v>0</v>
      </c>
      <c r="M88" s="58"/>
    </row>
    <row r="89" spans="3:15" ht="20.100000000000001" customHeight="1" x14ac:dyDescent="0.3">
      <c r="C89" s="16" t="s">
        <v>154</v>
      </c>
      <c r="D89" s="51">
        <f t="shared" si="23"/>
        <v>0</v>
      </c>
      <c r="E89" s="51">
        <f t="shared" si="23"/>
        <v>0</v>
      </c>
      <c r="F89" s="51">
        <f t="shared" si="23"/>
        <v>0</v>
      </c>
      <c r="G89" s="51">
        <f t="shared" si="23"/>
        <v>0</v>
      </c>
      <c r="H89" s="15"/>
      <c r="I89" s="51">
        <f t="shared" si="24"/>
        <v>0</v>
      </c>
      <c r="J89" s="51">
        <f t="shared" si="24"/>
        <v>0</v>
      </c>
      <c r="K89" s="51">
        <f t="shared" si="24"/>
        <v>0</v>
      </c>
      <c r="L89" s="51">
        <f t="shared" si="24"/>
        <v>0</v>
      </c>
      <c r="M89" s="58"/>
    </row>
    <row r="90" spans="3:15" ht="20.100000000000001" customHeight="1" x14ac:dyDescent="0.3">
      <c r="C90" s="16" t="s">
        <v>168</v>
      </c>
      <c r="D90" s="51">
        <f t="shared" si="23"/>
        <v>0</v>
      </c>
      <c r="E90" s="51">
        <f t="shared" si="23"/>
        <v>0</v>
      </c>
      <c r="F90" s="51">
        <f t="shared" si="23"/>
        <v>0</v>
      </c>
      <c r="G90" s="51">
        <f t="shared" si="23"/>
        <v>0</v>
      </c>
      <c r="H90" s="15"/>
      <c r="I90" s="51">
        <f t="shared" si="24"/>
        <v>0</v>
      </c>
      <c r="J90" s="51">
        <f t="shared" si="24"/>
        <v>0</v>
      </c>
      <c r="K90" s="51">
        <f t="shared" si="24"/>
        <v>0</v>
      </c>
      <c r="L90" s="51">
        <f t="shared" si="24"/>
        <v>0</v>
      </c>
      <c r="M90" s="58"/>
    </row>
    <row r="91" spans="3:15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  <c r="M91" s="58"/>
    </row>
    <row r="92" spans="3:15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  <c r="M92" s="58"/>
    </row>
    <row r="93" spans="3:15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  <c r="M93" s="58"/>
    </row>
    <row r="94" spans="3:15" ht="20.100000000000001" customHeight="1" x14ac:dyDescent="0.3">
      <c r="C94" s="175"/>
      <c r="D94" s="175"/>
      <c r="E94" s="52" t="s">
        <v>7</v>
      </c>
      <c r="F94" s="52" t="s">
        <v>8</v>
      </c>
      <c r="G94" s="52" t="s">
        <v>9</v>
      </c>
      <c r="H94" s="9"/>
      <c r="L94" s="9"/>
      <c r="M94" s="58"/>
    </row>
    <row r="95" spans="3:15" ht="20.100000000000001" customHeight="1" x14ac:dyDescent="0.3">
      <c r="C95" s="13" t="s">
        <v>11</v>
      </c>
      <c r="D95" s="51">
        <f t="shared" ref="D95:G100" si="25">+I75+(I75*$M$110)</f>
        <v>5718.9120000000003</v>
      </c>
      <c r="E95" s="51">
        <f t="shared" si="25"/>
        <v>1743.3439999999998</v>
      </c>
      <c r="F95" s="51">
        <f t="shared" si="25"/>
        <v>1743.3439999999998</v>
      </c>
      <c r="G95" s="51">
        <f t="shared" si="25"/>
        <v>1743.3439999999998</v>
      </c>
      <c r="H95" s="9"/>
      <c r="L95" s="9"/>
      <c r="M95" s="58"/>
    </row>
    <row r="96" spans="3:15" ht="20.100000000000001" customHeight="1" x14ac:dyDescent="0.3">
      <c r="C96" s="13" t="s">
        <v>12</v>
      </c>
      <c r="D96" s="51">
        <f t="shared" si="25"/>
        <v>0</v>
      </c>
      <c r="E96" s="51">
        <f t="shared" si="25"/>
        <v>0</v>
      </c>
      <c r="F96" s="51">
        <f t="shared" si="25"/>
        <v>0</v>
      </c>
      <c r="G96" s="51">
        <f t="shared" si="25"/>
        <v>0</v>
      </c>
      <c r="H96" s="9"/>
      <c r="L96" s="9"/>
      <c r="M96" s="58"/>
    </row>
    <row r="97" spans="2:13" ht="20.100000000000001" customHeight="1" x14ac:dyDescent="0.3">
      <c r="C97" s="13" t="s">
        <v>152</v>
      </c>
      <c r="D97" s="51">
        <f t="shared" si="25"/>
        <v>0</v>
      </c>
      <c r="E97" s="51">
        <f t="shared" si="25"/>
        <v>0</v>
      </c>
      <c r="F97" s="51">
        <f t="shared" si="25"/>
        <v>0</v>
      </c>
      <c r="G97" s="51">
        <f t="shared" si="25"/>
        <v>0</v>
      </c>
      <c r="H97" s="9"/>
      <c r="L97" s="9"/>
      <c r="M97" s="58"/>
    </row>
    <row r="98" spans="2:13" ht="20.100000000000001" customHeight="1" x14ac:dyDescent="0.3">
      <c r="C98" s="13" t="s">
        <v>153</v>
      </c>
      <c r="D98" s="51">
        <f t="shared" si="25"/>
        <v>0</v>
      </c>
      <c r="E98" s="51">
        <f t="shared" si="25"/>
        <v>0</v>
      </c>
      <c r="F98" s="51">
        <f t="shared" si="25"/>
        <v>0</v>
      </c>
      <c r="G98" s="51">
        <f t="shared" si="25"/>
        <v>0</v>
      </c>
      <c r="H98" s="9"/>
      <c r="L98" s="9"/>
      <c r="M98" s="58"/>
    </row>
    <row r="99" spans="2:13" ht="20.100000000000001" customHeight="1" x14ac:dyDescent="0.3">
      <c r="C99" s="16" t="s">
        <v>154</v>
      </c>
      <c r="D99" s="51">
        <f t="shared" si="25"/>
        <v>0</v>
      </c>
      <c r="E99" s="51">
        <f t="shared" si="25"/>
        <v>0</v>
      </c>
      <c r="F99" s="51">
        <f t="shared" si="25"/>
        <v>0</v>
      </c>
      <c r="G99" s="51">
        <f t="shared" si="25"/>
        <v>0</v>
      </c>
      <c r="H99" s="42"/>
      <c r="L99" s="9"/>
      <c r="M99" s="58"/>
    </row>
    <row r="100" spans="2:13" ht="20.100000000000001" customHeight="1" x14ac:dyDescent="0.3">
      <c r="C100" s="16" t="s">
        <v>168</v>
      </c>
      <c r="D100" s="51">
        <f t="shared" si="25"/>
        <v>0</v>
      </c>
      <c r="E100" s="51">
        <f t="shared" si="25"/>
        <v>0</v>
      </c>
      <c r="F100" s="51">
        <f t="shared" si="25"/>
        <v>0</v>
      </c>
      <c r="G100" s="51">
        <f t="shared" si="25"/>
        <v>0</v>
      </c>
      <c r="H100" s="9"/>
      <c r="L100" s="9"/>
      <c r="M100" s="58"/>
    </row>
    <row r="101" spans="2:13" ht="11.2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  <c r="M101" s="58"/>
    </row>
    <row r="102" spans="2:13" ht="21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49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3" t="s">
        <v>48</v>
      </c>
      <c r="L104" s="56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48">
        <v>0.4</v>
      </c>
      <c r="M105" s="61">
        <v>0.4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48">
        <v>0.3</v>
      </c>
      <c r="M106" s="61">
        <v>0.3</v>
      </c>
    </row>
    <row r="107" spans="2:13" ht="20.100000000000001" customHeight="1" x14ac:dyDescent="0.3">
      <c r="B107" s="9"/>
      <c r="C107" s="161" t="s">
        <v>31</v>
      </c>
      <c r="D107" s="162">
        <v>28.53</v>
      </c>
      <c r="E107" s="163"/>
      <c r="F107" s="163"/>
      <c r="G107" s="163"/>
      <c r="H107" s="163"/>
      <c r="I107" s="164"/>
      <c r="J107" s="46"/>
      <c r="K107" s="55" t="s">
        <v>43</v>
      </c>
      <c r="L107" s="48">
        <v>0</v>
      </c>
      <c r="M107" s="61">
        <v>0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0.100000000000001" customHeight="1" x14ac:dyDescent="0.3">
      <c r="C109" s="171" t="s">
        <v>33</v>
      </c>
      <c r="D109" s="162">
        <v>119.54</v>
      </c>
      <c r="E109" s="163"/>
      <c r="F109" s="163"/>
      <c r="G109" s="163"/>
      <c r="H109" s="163"/>
      <c r="I109" s="164"/>
      <c r="K109" s="149" t="s">
        <v>42</v>
      </c>
      <c r="L109" s="150"/>
      <c r="M109" s="61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61">
        <v>0.6</v>
      </c>
    </row>
    <row r="111" spans="2:13" ht="20.100000000000001" customHeight="1" x14ac:dyDescent="0.3">
      <c r="C111" s="49"/>
      <c r="K111" s="149" t="s">
        <v>34</v>
      </c>
      <c r="L111" s="150"/>
      <c r="M111" s="61">
        <v>0.3</v>
      </c>
    </row>
  </sheetData>
  <mergeCells count="81"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37:G37"/>
    <mergeCell ref="I37:L37"/>
    <mergeCell ref="C38:C39"/>
    <mergeCell ref="C18:C19"/>
    <mergeCell ref="D18:D19"/>
    <mergeCell ref="E18:G18"/>
    <mergeCell ref="J18:L18"/>
    <mergeCell ref="C27:G27"/>
    <mergeCell ref="I27:L27"/>
    <mergeCell ref="C28:C29"/>
    <mergeCell ref="D28:D29"/>
    <mergeCell ref="E28:G28"/>
    <mergeCell ref="I28:I29"/>
    <mergeCell ref="J28:L28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C47:G47"/>
    <mergeCell ref="I47:L47"/>
    <mergeCell ref="I51:L52"/>
    <mergeCell ref="I53:L53"/>
    <mergeCell ref="I54:L54"/>
    <mergeCell ref="J58:L58"/>
    <mergeCell ref="C59:L59"/>
    <mergeCell ref="J56:L56"/>
    <mergeCell ref="J57:L57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K109:L109"/>
    <mergeCell ref="C83:C84"/>
    <mergeCell ref="D83:D84"/>
    <mergeCell ref="E83:G83"/>
    <mergeCell ref="I83:I84"/>
    <mergeCell ref="J83:L83"/>
    <mergeCell ref="K110:L110"/>
    <mergeCell ref="K111:L111"/>
    <mergeCell ref="K103:M103"/>
    <mergeCell ref="C92:G92"/>
    <mergeCell ref="C107:C108"/>
    <mergeCell ref="C93:C94"/>
    <mergeCell ref="D93:D94"/>
    <mergeCell ref="E93:G93"/>
    <mergeCell ref="C101:D101"/>
    <mergeCell ref="F101:G101"/>
    <mergeCell ref="K102:M102"/>
    <mergeCell ref="C109:C110"/>
    <mergeCell ref="C103:I106"/>
    <mergeCell ref="D107:I108"/>
    <mergeCell ref="D109:I110"/>
    <mergeCell ref="K108:M108"/>
  </mergeCells>
  <pageMargins left="0.25" right="0.25" top="0.75" bottom="0.75" header="0.3" footer="0.3"/>
  <pageSetup paperSize="5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78A2-89AA-4EF2-AE42-B9BEBEC966A9}">
  <dimension ref="B1:T114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7" width="18.7109375" style="3"/>
    <col min="18" max="16384" width="18.7109375" style="2"/>
  </cols>
  <sheetData>
    <row r="1" spans="2:20" ht="24.95" customHeight="1" x14ac:dyDescent="0.3">
      <c r="B1" s="1"/>
      <c r="C1" s="198" t="s">
        <v>105</v>
      </c>
      <c r="D1" s="198"/>
      <c r="E1" s="198"/>
      <c r="F1" s="198"/>
      <c r="G1" s="198"/>
      <c r="H1" s="198"/>
      <c r="I1" s="198"/>
      <c r="J1" s="198"/>
      <c r="K1" s="198"/>
      <c r="L1" s="198"/>
      <c r="M1" s="2"/>
      <c r="N1" s="2"/>
      <c r="O1" s="2"/>
      <c r="P1" s="2"/>
      <c r="Q1" s="2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</row>
    <row r="3" spans="2:20" ht="24.95" customHeight="1" x14ac:dyDescent="0.35">
      <c r="B3" s="59"/>
      <c r="C3" s="148"/>
      <c r="D3" s="125"/>
      <c r="E3" s="125"/>
      <c r="F3" s="125"/>
      <c r="G3" s="125"/>
      <c r="H3" s="125"/>
      <c r="I3" s="125"/>
      <c r="J3" s="125"/>
      <c r="K3" s="67"/>
      <c r="L3" s="66"/>
      <c r="M3" s="58"/>
    </row>
    <row r="4" spans="2:20" ht="24.95" customHeight="1" x14ac:dyDescent="0.3">
      <c r="B4" s="59"/>
      <c r="C4" s="200" t="s">
        <v>0</v>
      </c>
      <c r="D4" s="200"/>
      <c r="E4" s="200"/>
      <c r="F4" s="200"/>
      <c r="G4" s="200"/>
      <c r="H4" s="200"/>
      <c r="I4" s="200"/>
      <c r="J4" s="200"/>
      <c r="K4" s="200"/>
      <c r="L4" s="200"/>
      <c r="M4" s="58"/>
    </row>
    <row r="5" spans="2:20" ht="24.95" customHeight="1" x14ac:dyDescent="0.3">
      <c r="B5" s="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1"/>
    </row>
    <row r="6" spans="2:20" ht="33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4.95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20"/>
      <c r="O7" s="20"/>
      <c r="P7" s="20"/>
      <c r="Q7" s="20"/>
      <c r="R7" s="20"/>
      <c r="S7" s="20"/>
      <c r="T7" s="20"/>
    </row>
    <row r="8" spans="2:20" ht="20.100000000000001" customHeight="1" x14ac:dyDescent="0.3">
      <c r="B8" s="1"/>
      <c r="C8" s="174" t="s">
        <v>3</v>
      </c>
      <c r="D8" s="174" t="s">
        <v>4</v>
      </c>
      <c r="E8" s="180" t="s">
        <v>5</v>
      </c>
      <c r="F8" s="181"/>
      <c r="G8" s="181"/>
      <c r="H8" s="9"/>
      <c r="I8" s="18" t="s">
        <v>6</v>
      </c>
      <c r="J8" s="180" t="s">
        <v>5</v>
      </c>
      <c r="K8" s="181"/>
      <c r="L8" s="181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5"/>
      <c r="E9" s="120" t="s">
        <v>7</v>
      </c>
      <c r="F9" s="120" t="s">
        <v>8</v>
      </c>
      <c r="G9" s="120" t="s">
        <v>9</v>
      </c>
      <c r="H9" s="9"/>
      <c r="I9" s="18" t="s">
        <v>10</v>
      </c>
      <c r="J9" s="120" t="s">
        <v>7</v>
      </c>
      <c r="K9" s="120" t="s">
        <v>8</v>
      </c>
      <c r="L9" s="120" t="s">
        <v>9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121">
        <f>+I20</f>
        <v>5748.67</v>
      </c>
      <c r="E10" s="121">
        <f>+J20-(J20*$L$105)</f>
        <v>929.17500000000018</v>
      </c>
      <c r="F10" s="121">
        <f>+K20</f>
        <v>3097.25</v>
      </c>
      <c r="G10" s="121">
        <f>+L20</f>
        <v>3097.25</v>
      </c>
      <c r="H10" s="9"/>
      <c r="I10" s="121">
        <f>+I20</f>
        <v>5748.67</v>
      </c>
      <c r="J10" s="121">
        <f>+J20-(J20*$L$106)</f>
        <v>1858.35</v>
      </c>
      <c r="K10" s="121">
        <f>+K20</f>
        <v>3097.25</v>
      </c>
      <c r="L10" s="121">
        <f>+L20</f>
        <v>3097.25</v>
      </c>
      <c r="M10" s="94"/>
      <c r="N10" s="95" t="s">
        <v>87</v>
      </c>
      <c r="O10" s="96" t="s">
        <v>88</v>
      </c>
      <c r="P10" s="97" t="s">
        <v>89</v>
      </c>
      <c r="Q10" s="97" t="s">
        <v>90</v>
      </c>
      <c r="R10" s="97" t="s">
        <v>91</v>
      </c>
      <c r="S10" s="97" t="s">
        <v>92</v>
      </c>
      <c r="T10" s="97" t="s">
        <v>93</v>
      </c>
    </row>
    <row r="11" spans="2:20" ht="20.100000000000001" customHeight="1" x14ac:dyDescent="0.3">
      <c r="B11" s="1"/>
      <c r="C11" s="13" t="s">
        <v>12</v>
      </c>
      <c r="D11" s="121">
        <f>+I21</f>
        <v>0</v>
      </c>
      <c r="E11" s="121">
        <f t="shared" ref="E11:E15" si="0">+J21-(J21*$L$105)</f>
        <v>0</v>
      </c>
      <c r="F11" s="121">
        <f t="shared" ref="F11:G15" si="1">+K21</f>
        <v>0</v>
      </c>
      <c r="G11" s="121">
        <f t="shared" si="1"/>
        <v>0</v>
      </c>
      <c r="H11" s="15"/>
      <c r="I11" s="121">
        <f>+I21</f>
        <v>0</v>
      </c>
      <c r="J11" s="121">
        <f t="shared" ref="J11:J15" si="2">+J21-(J21*$L$106)</f>
        <v>0</v>
      </c>
      <c r="K11" s="121">
        <f t="shared" ref="K11:L15" si="3">+K21</f>
        <v>0</v>
      </c>
      <c r="L11" s="121">
        <f t="shared" si="3"/>
        <v>0</v>
      </c>
      <c r="M11" s="94"/>
      <c r="N11" s="202" t="s">
        <v>94</v>
      </c>
      <c r="O11" s="98" t="s">
        <v>95</v>
      </c>
      <c r="P11" s="99">
        <v>5238.4104692911787</v>
      </c>
      <c r="Q11" s="99">
        <v>1189.7786896775001</v>
      </c>
      <c r="R11" s="99">
        <v>1387.1267795232702</v>
      </c>
      <c r="S11" s="99">
        <v>8.07</v>
      </c>
      <c r="T11" s="99">
        <v>2584.9754692007705</v>
      </c>
    </row>
    <row r="12" spans="2:20" ht="20.100000000000001" customHeight="1" x14ac:dyDescent="0.3">
      <c r="B12" s="1"/>
      <c r="C12" s="13" t="s">
        <v>152</v>
      </c>
      <c r="D12" s="121">
        <f>+I22</f>
        <v>0</v>
      </c>
      <c r="E12" s="121">
        <f t="shared" si="0"/>
        <v>0</v>
      </c>
      <c r="F12" s="121">
        <f t="shared" si="1"/>
        <v>0</v>
      </c>
      <c r="G12" s="121">
        <f t="shared" si="1"/>
        <v>0</v>
      </c>
      <c r="H12" s="15"/>
      <c r="I12" s="121">
        <f>+I22</f>
        <v>0</v>
      </c>
      <c r="J12" s="121">
        <f t="shared" si="2"/>
        <v>0</v>
      </c>
      <c r="K12" s="121">
        <f t="shared" si="3"/>
        <v>0</v>
      </c>
      <c r="L12" s="121">
        <f t="shared" si="3"/>
        <v>0</v>
      </c>
      <c r="M12" s="94"/>
      <c r="N12" s="202"/>
      <c r="O12" s="98" t="s">
        <v>96</v>
      </c>
      <c r="P12" s="99">
        <v>3797.1673363560421</v>
      </c>
      <c r="Q12" s="99">
        <v>298.68667600258578</v>
      </c>
      <c r="R12" s="99">
        <v>257.09966515547154</v>
      </c>
      <c r="S12" s="99">
        <v>120.08</v>
      </c>
      <c r="T12" s="99">
        <v>675.86634115805737</v>
      </c>
    </row>
    <row r="13" spans="2:20" ht="20.100000000000001" customHeight="1" x14ac:dyDescent="0.3">
      <c r="B13" s="1"/>
      <c r="C13" s="13" t="s">
        <v>153</v>
      </c>
      <c r="D13" s="121">
        <f>+I23</f>
        <v>0</v>
      </c>
      <c r="E13" s="121">
        <f>+J23-(J23*$L$105)</f>
        <v>0</v>
      </c>
      <c r="F13" s="121">
        <f>+K23</f>
        <v>0</v>
      </c>
      <c r="G13" s="121">
        <f>+L23</f>
        <v>0</v>
      </c>
      <c r="H13" s="15"/>
      <c r="I13" s="121">
        <f>+I23</f>
        <v>0</v>
      </c>
      <c r="J13" s="121">
        <f>+J23-(J23*$L$106)</f>
        <v>0</v>
      </c>
      <c r="K13" s="121">
        <f>+K23</f>
        <v>0</v>
      </c>
      <c r="L13" s="121">
        <f>+L23</f>
        <v>0</v>
      </c>
      <c r="M13" s="94"/>
      <c r="N13" s="202" t="s">
        <v>97</v>
      </c>
      <c r="O13" s="98" t="s">
        <v>95</v>
      </c>
      <c r="P13" s="99">
        <v>5238.4104692911787</v>
      </c>
      <c r="Q13" s="99">
        <v>1211.6528916904349</v>
      </c>
      <c r="R13" s="99">
        <v>1412.6292462055981</v>
      </c>
      <c r="S13" s="99">
        <v>8.07</v>
      </c>
      <c r="T13" s="99">
        <v>2632.3521378960331</v>
      </c>
    </row>
    <row r="14" spans="2:20" ht="20.100000000000001" customHeight="1" x14ac:dyDescent="0.3">
      <c r="B14" s="1"/>
      <c r="C14" s="16" t="s">
        <v>154</v>
      </c>
      <c r="D14" s="121">
        <f t="shared" ref="D14:D15" si="4">+I24</f>
        <v>0</v>
      </c>
      <c r="E14" s="121">
        <f t="shared" si="0"/>
        <v>0</v>
      </c>
      <c r="F14" s="121">
        <f t="shared" si="1"/>
        <v>0</v>
      </c>
      <c r="G14" s="121">
        <f t="shared" si="1"/>
        <v>0</v>
      </c>
      <c r="H14" s="15"/>
      <c r="I14" s="121">
        <f t="shared" ref="I14:I15" si="5">+I24</f>
        <v>0</v>
      </c>
      <c r="J14" s="121">
        <f t="shared" si="2"/>
        <v>0</v>
      </c>
      <c r="K14" s="121">
        <f t="shared" si="3"/>
        <v>0</v>
      </c>
      <c r="L14" s="121">
        <f t="shared" si="3"/>
        <v>0</v>
      </c>
      <c r="M14" s="94"/>
      <c r="N14" s="202"/>
      <c r="O14" s="98" t="s">
        <v>96</v>
      </c>
      <c r="P14" s="99">
        <v>3802.3977092066179</v>
      </c>
      <c r="Q14" s="99">
        <v>298.68667600258578</v>
      </c>
      <c r="R14" s="99">
        <v>257.09966515547154</v>
      </c>
      <c r="S14" s="99">
        <v>120.08</v>
      </c>
      <c r="T14" s="99">
        <v>675.86634115805737</v>
      </c>
    </row>
    <row r="15" spans="2:20" ht="20.100000000000001" customHeight="1" x14ac:dyDescent="0.3">
      <c r="B15" s="1"/>
      <c r="C15" s="16" t="s">
        <v>168</v>
      </c>
      <c r="D15" s="121">
        <f t="shared" si="4"/>
        <v>0</v>
      </c>
      <c r="E15" s="121">
        <f t="shared" si="0"/>
        <v>0</v>
      </c>
      <c r="F15" s="121">
        <f t="shared" si="1"/>
        <v>0</v>
      </c>
      <c r="G15" s="121">
        <f t="shared" si="1"/>
        <v>0</v>
      </c>
      <c r="H15" s="15"/>
      <c r="I15" s="121">
        <f t="shared" si="5"/>
        <v>0</v>
      </c>
      <c r="J15" s="121">
        <f t="shared" si="2"/>
        <v>0</v>
      </c>
      <c r="K15" s="121">
        <f t="shared" si="3"/>
        <v>0</v>
      </c>
      <c r="L15" s="121">
        <f t="shared" si="3"/>
        <v>0</v>
      </c>
      <c r="M15" s="94"/>
      <c r="N15" s="202" t="s">
        <v>98</v>
      </c>
      <c r="O15" s="98" t="s">
        <v>95</v>
      </c>
      <c r="P15" s="99">
        <v>5238.4104692911787</v>
      </c>
      <c r="Q15" s="99">
        <v>1233.9292531283568</v>
      </c>
      <c r="R15" s="99">
        <v>1438.6005783272522</v>
      </c>
      <c r="S15" s="99">
        <v>8.07</v>
      </c>
      <c r="T15" s="99">
        <v>2680.5998314556091</v>
      </c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94"/>
      <c r="N16" s="202"/>
      <c r="O16" s="98" t="s">
        <v>96</v>
      </c>
      <c r="P16" s="99">
        <v>3807.6352865856575</v>
      </c>
      <c r="Q16" s="99">
        <v>298.68667600258578</v>
      </c>
      <c r="R16" s="99">
        <v>257.09966515547154</v>
      </c>
      <c r="S16" s="99">
        <v>120.08</v>
      </c>
      <c r="T16" s="99">
        <v>675.86634115805737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94"/>
      <c r="N17" s="202" t="s">
        <v>99</v>
      </c>
      <c r="O17" s="98" t="s">
        <v>95</v>
      </c>
      <c r="P17" s="99">
        <v>5238.4104692911787</v>
      </c>
      <c r="Q17" s="99">
        <v>1256.6151677331275</v>
      </c>
      <c r="R17" s="99">
        <v>1465.0493960269414</v>
      </c>
      <c r="S17" s="99">
        <v>8.07</v>
      </c>
      <c r="T17" s="99">
        <v>2729.7345637600688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94"/>
      <c r="N18" s="202"/>
      <c r="O18" s="98" t="s">
        <v>96</v>
      </c>
      <c r="P18" s="99">
        <v>3812.8800784169712</v>
      </c>
      <c r="Q18" s="99">
        <v>298.68667600258578</v>
      </c>
      <c r="R18" s="99">
        <v>257.09966515547154</v>
      </c>
      <c r="S18" s="99">
        <v>120.08</v>
      </c>
      <c r="T18" s="99">
        <v>675.86634115805737</v>
      </c>
    </row>
    <row r="19" spans="2:20" ht="20.100000000000001" customHeight="1" x14ac:dyDescent="0.3">
      <c r="B19" s="1"/>
      <c r="C19" s="175"/>
      <c r="D19" s="175"/>
      <c r="E19" s="120" t="s">
        <v>7</v>
      </c>
      <c r="F19" s="120" t="s">
        <v>8</v>
      </c>
      <c r="G19" s="120" t="s">
        <v>9</v>
      </c>
      <c r="H19" s="9"/>
      <c r="I19" s="18" t="s">
        <v>10</v>
      </c>
      <c r="J19" s="120" t="s">
        <v>7</v>
      </c>
      <c r="K19" s="120" t="s">
        <v>8</v>
      </c>
      <c r="L19" s="120" t="s">
        <v>9</v>
      </c>
      <c r="M19" s="100"/>
      <c r="N19" s="20"/>
      <c r="O19" s="20"/>
      <c r="P19" s="20"/>
      <c r="Q19" s="20"/>
      <c r="R19" s="20"/>
      <c r="S19" s="20"/>
      <c r="T19" s="20"/>
    </row>
    <row r="20" spans="2:20" ht="20.100000000000001" customHeight="1" x14ac:dyDescent="0.3">
      <c r="B20" s="21"/>
      <c r="C20" s="13" t="s">
        <v>11</v>
      </c>
      <c r="D20" s="121">
        <f>+I20</f>
        <v>5748.67</v>
      </c>
      <c r="E20" s="121">
        <f>+J20-(J20*$L$107)</f>
        <v>2632.6624999999999</v>
      </c>
      <c r="F20" s="121">
        <f>+K20</f>
        <v>3097.25</v>
      </c>
      <c r="G20" s="121">
        <f>+L20</f>
        <v>3097.25</v>
      </c>
      <c r="H20" s="15"/>
      <c r="I20" s="121">
        <v>5748.67</v>
      </c>
      <c r="J20" s="121">
        <v>3097.25</v>
      </c>
      <c r="K20" s="121">
        <v>3097.25</v>
      </c>
      <c r="L20" s="121">
        <v>3097.25</v>
      </c>
      <c r="M20" s="100"/>
      <c r="N20" s="20"/>
      <c r="O20" s="20"/>
      <c r="P20" s="20"/>
      <c r="Q20" s="101" t="s">
        <v>100</v>
      </c>
      <c r="R20" s="20"/>
      <c r="S20" s="20"/>
      <c r="T20" s="20"/>
    </row>
    <row r="21" spans="2:20" ht="20.100000000000001" customHeight="1" x14ac:dyDescent="0.3">
      <c r="B21" s="21"/>
      <c r="C21" s="13" t="s">
        <v>12</v>
      </c>
      <c r="D21" s="121">
        <f>+I21</f>
        <v>0</v>
      </c>
      <c r="E21" s="121">
        <f t="shared" ref="E21:E25" si="6">+J21-(J21*$L$107)</f>
        <v>0</v>
      </c>
      <c r="F21" s="121">
        <f t="shared" ref="F21:G25" si="7">+K21</f>
        <v>0</v>
      </c>
      <c r="G21" s="121">
        <f t="shared" si="7"/>
        <v>0</v>
      </c>
      <c r="H21" s="15"/>
      <c r="I21" s="121"/>
      <c r="J21" s="121"/>
      <c r="K21" s="121"/>
      <c r="L21" s="121"/>
      <c r="M21" s="100"/>
      <c r="N21" s="20"/>
      <c r="O21" s="20"/>
      <c r="P21" s="20"/>
      <c r="Q21" s="20"/>
      <c r="R21" s="20"/>
      <c r="S21" s="20"/>
      <c r="T21" s="20"/>
    </row>
    <row r="22" spans="2:20" ht="20.100000000000001" customHeight="1" x14ac:dyDescent="0.3">
      <c r="B22" s="21"/>
      <c r="C22" s="13" t="s">
        <v>152</v>
      </c>
      <c r="D22" s="121">
        <f>+I22</f>
        <v>0</v>
      </c>
      <c r="E22" s="121">
        <f t="shared" si="6"/>
        <v>0</v>
      </c>
      <c r="F22" s="121">
        <f t="shared" si="7"/>
        <v>0</v>
      </c>
      <c r="G22" s="121">
        <f t="shared" si="7"/>
        <v>0</v>
      </c>
      <c r="H22" s="15"/>
      <c r="I22" s="121"/>
      <c r="J22" s="121"/>
      <c r="K22" s="121"/>
      <c r="L22" s="121"/>
      <c r="M22" s="73"/>
      <c r="N22" s="95"/>
      <c r="O22" s="96" t="s">
        <v>88</v>
      </c>
      <c r="P22" s="97" t="s">
        <v>89</v>
      </c>
      <c r="Q22" s="97" t="s">
        <v>90</v>
      </c>
      <c r="R22" s="97" t="s">
        <v>91</v>
      </c>
      <c r="S22" s="97" t="s">
        <v>92</v>
      </c>
      <c r="T22" s="97" t="s">
        <v>93</v>
      </c>
    </row>
    <row r="23" spans="2:20" ht="20.100000000000001" customHeight="1" x14ac:dyDescent="0.3">
      <c r="B23" s="21"/>
      <c r="C23" s="13" t="s">
        <v>153</v>
      </c>
      <c r="D23" s="121">
        <f>+I23</f>
        <v>0</v>
      </c>
      <c r="E23" s="121">
        <f>+J23-(J23*$L$107)</f>
        <v>0</v>
      </c>
      <c r="F23" s="121">
        <f>+K23</f>
        <v>0</v>
      </c>
      <c r="G23" s="121">
        <f>+L23</f>
        <v>0</v>
      </c>
      <c r="H23" s="15"/>
      <c r="I23" s="121"/>
      <c r="J23" s="121"/>
      <c r="K23" s="121"/>
      <c r="L23" s="121"/>
      <c r="M23" s="100"/>
      <c r="N23" s="202" t="s">
        <v>94</v>
      </c>
      <c r="O23" s="98" t="s">
        <v>95</v>
      </c>
      <c r="P23" s="99">
        <v>5414.9449021062919</v>
      </c>
      <c r="Q23" s="99">
        <v>1229.8742315196318</v>
      </c>
      <c r="R23" s="99">
        <v>1433.8729519932044</v>
      </c>
      <c r="S23" s="99">
        <v>8.07</v>
      </c>
      <c r="T23" s="99">
        <v>2671.8171835128364</v>
      </c>
    </row>
    <row r="24" spans="2:20" ht="20.100000000000001" customHeight="1" x14ac:dyDescent="0.3">
      <c r="B24" s="21"/>
      <c r="C24" s="16" t="s">
        <v>154</v>
      </c>
      <c r="D24" s="121">
        <f t="shared" ref="D24:D25" si="8">+I24</f>
        <v>0</v>
      </c>
      <c r="E24" s="121">
        <f t="shared" si="6"/>
        <v>0</v>
      </c>
      <c r="F24" s="121">
        <f t="shared" si="7"/>
        <v>0</v>
      </c>
      <c r="G24" s="121">
        <f t="shared" si="7"/>
        <v>0</v>
      </c>
      <c r="H24" s="15"/>
      <c r="I24" s="121"/>
      <c r="J24" s="121"/>
      <c r="K24" s="121"/>
      <c r="L24" s="121"/>
      <c r="M24" s="73"/>
      <c r="N24" s="202"/>
      <c r="O24" s="98" t="s">
        <v>96</v>
      </c>
      <c r="P24" s="99">
        <v>3925.1318755912407</v>
      </c>
      <c r="Q24" s="99">
        <v>308.75241698387293</v>
      </c>
      <c r="R24" s="99">
        <v>265.76392387121092</v>
      </c>
      <c r="S24" s="99">
        <v>120.08</v>
      </c>
      <c r="T24" s="99">
        <v>694.59634085508389</v>
      </c>
    </row>
    <row r="25" spans="2:20" ht="20.100000000000001" customHeight="1" x14ac:dyDescent="0.3">
      <c r="B25" s="21"/>
      <c r="C25" s="16" t="s">
        <v>168</v>
      </c>
      <c r="D25" s="121">
        <f t="shared" si="8"/>
        <v>0</v>
      </c>
      <c r="E25" s="121">
        <f t="shared" si="6"/>
        <v>0</v>
      </c>
      <c r="F25" s="121">
        <f t="shared" si="7"/>
        <v>0</v>
      </c>
      <c r="G25" s="121">
        <f t="shared" si="7"/>
        <v>0</v>
      </c>
      <c r="H25" s="15"/>
      <c r="I25" s="121"/>
      <c r="J25" s="121"/>
      <c r="K25" s="121"/>
      <c r="L25" s="121"/>
      <c r="M25" s="100"/>
      <c r="N25" s="202" t="s">
        <v>97</v>
      </c>
      <c r="O25" s="98" t="s">
        <v>95</v>
      </c>
      <c r="P25" s="99">
        <v>5414.9449021062919</v>
      </c>
      <c r="Q25" s="99">
        <v>1252.4855941404026</v>
      </c>
      <c r="R25" s="99">
        <v>1460.2348518027268</v>
      </c>
      <c r="S25" s="99">
        <v>8.07</v>
      </c>
      <c r="T25" s="99">
        <v>2720.7904459431297</v>
      </c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M26" s="100"/>
      <c r="N26" s="202"/>
      <c r="O26" s="98" t="s">
        <v>96</v>
      </c>
      <c r="P26" s="99">
        <v>3930.5385120068809</v>
      </c>
      <c r="Q26" s="99">
        <v>308.75241698387293</v>
      </c>
      <c r="R26" s="99">
        <v>265.76392387121092</v>
      </c>
      <c r="S26" s="99">
        <v>120.08</v>
      </c>
      <c r="T26" s="99">
        <v>694.59634085508389</v>
      </c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M27" s="100"/>
      <c r="N27" s="202" t="s">
        <v>98</v>
      </c>
      <c r="O27" s="98" t="s">
        <v>95</v>
      </c>
      <c r="P27" s="99">
        <v>5414.9449021062919</v>
      </c>
      <c r="Q27" s="99">
        <v>1275.5126689587823</v>
      </c>
      <c r="R27" s="99">
        <v>1487.0814178168805</v>
      </c>
      <c r="S27" s="99">
        <v>8.07</v>
      </c>
      <c r="T27" s="99">
        <v>2770.6640867756628</v>
      </c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M28" s="100"/>
      <c r="N28" s="202"/>
      <c r="O28" s="98" t="s">
        <v>96</v>
      </c>
      <c r="P28" s="99">
        <v>3935.952595743594</v>
      </c>
      <c r="Q28" s="99">
        <v>308.75241698387293</v>
      </c>
      <c r="R28" s="99">
        <v>265.76392387121092</v>
      </c>
      <c r="S28" s="99">
        <v>120.08</v>
      </c>
      <c r="T28" s="99">
        <v>694.59634085508389</v>
      </c>
    </row>
    <row r="29" spans="2:20" ht="20.100000000000001" customHeight="1" x14ac:dyDescent="0.3">
      <c r="B29" s="1"/>
      <c r="C29" s="175"/>
      <c r="D29" s="175"/>
      <c r="E29" s="120" t="s">
        <v>7</v>
      </c>
      <c r="F29" s="120" t="s">
        <v>8</v>
      </c>
      <c r="G29" s="120" t="s">
        <v>9</v>
      </c>
      <c r="H29" s="9"/>
      <c r="I29" s="175"/>
      <c r="J29" s="120" t="s">
        <v>7</v>
      </c>
      <c r="K29" s="120" t="s">
        <v>8</v>
      </c>
      <c r="L29" s="120" t="s">
        <v>9</v>
      </c>
      <c r="M29" s="100"/>
      <c r="N29" s="202" t="s">
        <v>99</v>
      </c>
      <c r="O29" s="98" t="s">
        <v>95</v>
      </c>
      <c r="P29" s="99">
        <v>5414.9449021062919</v>
      </c>
      <c r="Q29" s="99">
        <v>1298.9630988857339</v>
      </c>
      <c r="R29" s="99">
        <v>1514.4215606730493</v>
      </c>
      <c r="S29" s="99">
        <v>8.07</v>
      </c>
      <c r="T29" s="99">
        <v>2821.4546595587831</v>
      </c>
    </row>
    <row r="30" spans="2:20" ht="20.100000000000001" customHeight="1" x14ac:dyDescent="0.3">
      <c r="B30" s="1"/>
      <c r="C30" s="13" t="s">
        <v>11</v>
      </c>
      <c r="D30" s="121">
        <f>+I20+(I20*$M$109)</f>
        <v>8623.005000000001</v>
      </c>
      <c r="E30" s="121">
        <f>+J20+(J20*$M$109)</f>
        <v>4645.875</v>
      </c>
      <c r="F30" s="121">
        <f>+K20+(K20*$M$109)</f>
        <v>4645.875</v>
      </c>
      <c r="G30" s="121">
        <f>+L20+(L20*$M$109)</f>
        <v>4645.875</v>
      </c>
      <c r="H30" s="15"/>
      <c r="I30" s="121">
        <f>+I20+(I20*$M$110)</f>
        <v>9197.8719999999994</v>
      </c>
      <c r="J30" s="121">
        <f>+J20+(J20*$M$110)</f>
        <v>4955.6000000000004</v>
      </c>
      <c r="K30" s="121">
        <f>+K20+(K20*$M$110)</f>
        <v>4955.6000000000004</v>
      </c>
      <c r="L30" s="121">
        <f>+L20+(L20*$M$110)</f>
        <v>4955.6000000000004</v>
      </c>
      <c r="M30" s="100"/>
      <c r="N30" s="202"/>
      <c r="O30" s="98" t="s">
        <v>96</v>
      </c>
      <c r="P30" s="99">
        <v>3941.3741370596231</v>
      </c>
      <c r="Q30" s="99">
        <v>308.75241698387293</v>
      </c>
      <c r="R30" s="99">
        <v>265.76392387121092</v>
      </c>
      <c r="S30" s="99">
        <v>120.08</v>
      </c>
      <c r="T30" s="99">
        <v>694.59634085508389</v>
      </c>
    </row>
    <row r="31" spans="2:20" ht="20.100000000000001" customHeight="1" x14ac:dyDescent="0.3">
      <c r="B31" s="1"/>
      <c r="C31" s="13" t="s">
        <v>12</v>
      </c>
      <c r="D31" s="121">
        <f t="shared" ref="D31:G35" si="9">+I21+(I21*$M$109)</f>
        <v>0</v>
      </c>
      <c r="E31" s="121">
        <f t="shared" si="9"/>
        <v>0</v>
      </c>
      <c r="F31" s="121">
        <f t="shared" si="9"/>
        <v>0</v>
      </c>
      <c r="G31" s="121">
        <f t="shared" si="9"/>
        <v>0</v>
      </c>
      <c r="H31" s="15"/>
      <c r="I31" s="121">
        <f t="shared" ref="I31:L35" si="10">+I21+(I21*$M$110)</f>
        <v>0</v>
      </c>
      <c r="J31" s="121">
        <f t="shared" si="10"/>
        <v>0</v>
      </c>
      <c r="K31" s="121">
        <f t="shared" si="10"/>
        <v>0</v>
      </c>
      <c r="L31" s="121">
        <f t="shared" si="10"/>
        <v>0</v>
      </c>
      <c r="M31" s="100"/>
      <c r="N31" s="20"/>
      <c r="O31" s="20"/>
      <c r="P31" s="20"/>
      <c r="Q31" s="20"/>
      <c r="R31" s="20"/>
      <c r="S31" s="20"/>
      <c r="T31" s="20"/>
    </row>
    <row r="32" spans="2:20" ht="20.100000000000001" customHeight="1" x14ac:dyDescent="0.3">
      <c r="B32" s="1"/>
      <c r="C32" s="13" t="s">
        <v>152</v>
      </c>
      <c r="D32" s="121">
        <f t="shared" si="9"/>
        <v>0</v>
      </c>
      <c r="E32" s="121">
        <f t="shared" si="9"/>
        <v>0</v>
      </c>
      <c r="F32" s="121">
        <f t="shared" si="9"/>
        <v>0</v>
      </c>
      <c r="G32" s="121">
        <f t="shared" si="9"/>
        <v>0</v>
      </c>
      <c r="H32" s="15"/>
      <c r="I32" s="121">
        <f t="shared" si="10"/>
        <v>0</v>
      </c>
      <c r="J32" s="121">
        <f t="shared" si="10"/>
        <v>0</v>
      </c>
      <c r="K32" s="121">
        <f t="shared" si="10"/>
        <v>0</v>
      </c>
      <c r="L32" s="121">
        <f t="shared" si="10"/>
        <v>0</v>
      </c>
      <c r="M32" s="100"/>
      <c r="N32" s="20"/>
      <c r="O32" s="20"/>
      <c r="P32" s="20"/>
      <c r="Q32" s="20"/>
      <c r="R32" s="20"/>
      <c r="S32" s="20"/>
      <c r="T32" s="20"/>
    </row>
    <row r="33" spans="2:20" ht="20.100000000000001" customHeight="1" x14ac:dyDescent="0.3">
      <c r="B33" s="1"/>
      <c r="C33" s="13" t="s">
        <v>153</v>
      </c>
      <c r="D33" s="121">
        <f>+I23+(I23*$M$109)</f>
        <v>0</v>
      </c>
      <c r="E33" s="121">
        <f>+J23+(J23*$M$109)</f>
        <v>0</v>
      </c>
      <c r="F33" s="121">
        <f>+K23+(K23*$M$109)</f>
        <v>0</v>
      </c>
      <c r="G33" s="121">
        <f>+L23+(L23*$M$109)</f>
        <v>0</v>
      </c>
      <c r="H33" s="15"/>
      <c r="I33" s="121">
        <f>+I23+(I23*$M$110)</f>
        <v>0</v>
      </c>
      <c r="J33" s="121">
        <f>+J23+(J23*$M$110)</f>
        <v>0</v>
      </c>
      <c r="K33" s="121">
        <f>+K23+(K23*$M$110)</f>
        <v>0</v>
      </c>
      <c r="L33" s="121">
        <f>+L23+(L23*$M$110)</f>
        <v>0</v>
      </c>
      <c r="M33" s="100"/>
      <c r="N33" s="20"/>
      <c r="O33" s="20"/>
      <c r="P33" s="20"/>
      <c r="Q33" s="20"/>
      <c r="R33" s="20"/>
      <c r="S33" s="20"/>
      <c r="T33" s="20"/>
    </row>
    <row r="34" spans="2:20" ht="20.100000000000001" customHeight="1" x14ac:dyDescent="0.3">
      <c r="B34" s="1"/>
      <c r="C34" s="16" t="s">
        <v>154</v>
      </c>
      <c r="D34" s="121">
        <f t="shared" si="9"/>
        <v>0</v>
      </c>
      <c r="E34" s="121">
        <f t="shared" si="9"/>
        <v>0</v>
      </c>
      <c r="F34" s="121">
        <f t="shared" si="9"/>
        <v>0</v>
      </c>
      <c r="G34" s="121">
        <f t="shared" si="9"/>
        <v>0</v>
      </c>
      <c r="H34" s="15"/>
      <c r="I34" s="121">
        <f t="shared" si="10"/>
        <v>0</v>
      </c>
      <c r="J34" s="121">
        <f t="shared" si="10"/>
        <v>0</v>
      </c>
      <c r="K34" s="121">
        <f t="shared" si="10"/>
        <v>0</v>
      </c>
      <c r="L34" s="121">
        <f t="shared" si="10"/>
        <v>0</v>
      </c>
      <c r="M34" s="100"/>
    </row>
    <row r="35" spans="2:20" ht="20.100000000000001" customHeight="1" x14ac:dyDescent="0.3">
      <c r="B35" s="1"/>
      <c r="C35" s="16" t="s">
        <v>168</v>
      </c>
      <c r="D35" s="121">
        <f t="shared" si="9"/>
        <v>0</v>
      </c>
      <c r="E35" s="121">
        <f t="shared" si="9"/>
        <v>0</v>
      </c>
      <c r="F35" s="121">
        <f t="shared" si="9"/>
        <v>0</v>
      </c>
      <c r="G35" s="121">
        <f t="shared" si="9"/>
        <v>0</v>
      </c>
      <c r="H35" s="15"/>
      <c r="I35" s="121">
        <f t="shared" si="10"/>
        <v>0</v>
      </c>
      <c r="J35" s="121">
        <f t="shared" si="10"/>
        <v>0</v>
      </c>
      <c r="K35" s="121">
        <f t="shared" si="10"/>
        <v>0</v>
      </c>
      <c r="L35" s="121">
        <f t="shared" si="10"/>
        <v>0</v>
      </c>
      <c r="M35" s="100"/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00"/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M37" s="100"/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M38" s="100"/>
    </row>
    <row r="39" spans="2:20" ht="20.100000000000001" customHeight="1" x14ac:dyDescent="0.3">
      <c r="B39" s="1"/>
      <c r="C39" s="175"/>
      <c r="D39" s="175"/>
      <c r="E39" s="120" t="s">
        <v>7</v>
      </c>
      <c r="F39" s="120" t="s">
        <v>8</v>
      </c>
      <c r="G39" s="120" t="s">
        <v>9</v>
      </c>
      <c r="H39" s="9"/>
      <c r="I39" s="175"/>
      <c r="J39" s="120" t="s">
        <v>7</v>
      </c>
      <c r="K39" s="120" t="s">
        <v>8</v>
      </c>
      <c r="L39" s="120" t="s">
        <v>9</v>
      </c>
      <c r="M39" s="100"/>
    </row>
    <row r="40" spans="2:20" ht="20.100000000000001" customHeight="1" x14ac:dyDescent="0.3">
      <c r="B40" s="1"/>
      <c r="C40" s="13" t="s">
        <v>11</v>
      </c>
      <c r="D40" s="121">
        <f>+I20+(I20*$M$109)</f>
        <v>8623.005000000001</v>
      </c>
      <c r="E40" s="121">
        <f>+J20+(J20*$M$109)</f>
        <v>4645.875</v>
      </c>
      <c r="F40" s="121">
        <f>+K20+(K20*$M$109)</f>
        <v>4645.875</v>
      </c>
      <c r="G40" s="121">
        <f>+L20+(L20*$M$109)</f>
        <v>4645.875</v>
      </c>
      <c r="H40" s="15"/>
      <c r="I40" s="121">
        <f>+I20+(I20*$M$111)</f>
        <v>7473.2709999999997</v>
      </c>
      <c r="J40" s="121">
        <f>+J20+(J20*$M$111)</f>
        <v>4026.4250000000002</v>
      </c>
      <c r="K40" s="121">
        <f>+K20+(K20*$M$111)</f>
        <v>4026.4250000000002</v>
      </c>
      <c r="L40" s="121">
        <f>+L20+(L20*$M$111)</f>
        <v>4026.4250000000002</v>
      </c>
      <c r="M40" s="100"/>
    </row>
    <row r="41" spans="2:20" ht="20.100000000000001" customHeight="1" x14ac:dyDescent="0.3">
      <c r="B41" s="1"/>
      <c r="C41" s="13" t="s">
        <v>12</v>
      </c>
      <c r="D41" s="121">
        <f t="shared" ref="D41:G45" si="11">+I21+(I21*$M$109)</f>
        <v>0</v>
      </c>
      <c r="E41" s="121">
        <f t="shared" si="11"/>
        <v>0</v>
      </c>
      <c r="F41" s="121">
        <f t="shared" si="11"/>
        <v>0</v>
      </c>
      <c r="G41" s="121">
        <f t="shared" si="11"/>
        <v>0</v>
      </c>
      <c r="H41" s="15"/>
      <c r="I41" s="121">
        <f t="shared" ref="I41:L45" si="12">+I21+(I21*$M$111)</f>
        <v>0</v>
      </c>
      <c r="J41" s="121">
        <f t="shared" si="12"/>
        <v>0</v>
      </c>
      <c r="K41" s="121">
        <f t="shared" si="12"/>
        <v>0</v>
      </c>
      <c r="L41" s="121">
        <f t="shared" si="12"/>
        <v>0</v>
      </c>
      <c r="M41" s="100"/>
    </row>
    <row r="42" spans="2:20" ht="20.100000000000001" customHeight="1" x14ac:dyDescent="0.3">
      <c r="B42" s="1"/>
      <c r="C42" s="13" t="s">
        <v>152</v>
      </c>
      <c r="D42" s="121">
        <f t="shared" si="11"/>
        <v>0</v>
      </c>
      <c r="E42" s="121">
        <f t="shared" si="11"/>
        <v>0</v>
      </c>
      <c r="F42" s="121">
        <f t="shared" si="11"/>
        <v>0</v>
      </c>
      <c r="G42" s="121">
        <f t="shared" si="11"/>
        <v>0</v>
      </c>
      <c r="H42" s="15"/>
      <c r="I42" s="121">
        <f t="shared" si="12"/>
        <v>0</v>
      </c>
      <c r="J42" s="121">
        <f t="shared" si="12"/>
        <v>0</v>
      </c>
      <c r="K42" s="121">
        <f t="shared" si="12"/>
        <v>0</v>
      </c>
      <c r="L42" s="121">
        <f t="shared" si="12"/>
        <v>0</v>
      </c>
      <c r="M42" s="100"/>
    </row>
    <row r="43" spans="2:20" ht="20.100000000000001" customHeight="1" x14ac:dyDescent="0.3">
      <c r="B43" s="1"/>
      <c r="C43" s="13" t="s">
        <v>153</v>
      </c>
      <c r="D43" s="121">
        <f>+I23+(I23*$M$109)</f>
        <v>0</v>
      </c>
      <c r="E43" s="121">
        <f>+J23+(J23*$M$109)</f>
        <v>0</v>
      </c>
      <c r="F43" s="121">
        <f>+K23+(K23*$M$109)</f>
        <v>0</v>
      </c>
      <c r="G43" s="121">
        <f>+L23+(L23*$M$109)</f>
        <v>0</v>
      </c>
      <c r="H43" s="15"/>
      <c r="I43" s="121">
        <f>+I23+(I23*$M$111)</f>
        <v>0</v>
      </c>
      <c r="J43" s="121">
        <f>+J23+(J23*$M$111)</f>
        <v>0</v>
      </c>
      <c r="K43" s="121">
        <f>+K23+(K23*$M$111)</f>
        <v>0</v>
      </c>
      <c r="L43" s="121">
        <f>+L23+(L23*$M$111)</f>
        <v>0</v>
      </c>
      <c r="M43" s="100"/>
    </row>
    <row r="44" spans="2:20" ht="20.100000000000001" customHeight="1" x14ac:dyDescent="0.3">
      <c r="B44" s="1"/>
      <c r="C44" s="16" t="s">
        <v>154</v>
      </c>
      <c r="D44" s="121">
        <f t="shared" si="11"/>
        <v>0</v>
      </c>
      <c r="E44" s="121">
        <f t="shared" si="11"/>
        <v>0</v>
      </c>
      <c r="F44" s="121">
        <f t="shared" si="11"/>
        <v>0</v>
      </c>
      <c r="G44" s="121">
        <f t="shared" si="11"/>
        <v>0</v>
      </c>
      <c r="H44" s="15"/>
      <c r="I44" s="121">
        <f t="shared" si="12"/>
        <v>0</v>
      </c>
      <c r="J44" s="121">
        <f t="shared" si="12"/>
        <v>0</v>
      </c>
      <c r="K44" s="121">
        <f t="shared" si="12"/>
        <v>0</v>
      </c>
      <c r="L44" s="121">
        <f t="shared" si="12"/>
        <v>0</v>
      </c>
      <c r="M44" s="100"/>
    </row>
    <row r="45" spans="2:20" ht="20.100000000000001" customHeight="1" x14ac:dyDescent="0.3">
      <c r="B45" s="1"/>
      <c r="C45" s="16" t="s">
        <v>168</v>
      </c>
      <c r="D45" s="121">
        <f t="shared" si="11"/>
        <v>0</v>
      </c>
      <c r="E45" s="121">
        <f t="shared" si="11"/>
        <v>0</v>
      </c>
      <c r="F45" s="121">
        <f t="shared" si="11"/>
        <v>0</v>
      </c>
      <c r="G45" s="121">
        <f t="shared" si="11"/>
        <v>0</v>
      </c>
      <c r="H45" s="15"/>
      <c r="I45" s="121">
        <f t="shared" si="12"/>
        <v>0</v>
      </c>
      <c r="J45" s="121">
        <f t="shared" si="12"/>
        <v>0</v>
      </c>
      <c r="K45" s="121">
        <f t="shared" si="12"/>
        <v>0</v>
      </c>
      <c r="L45" s="121">
        <f t="shared" si="12"/>
        <v>0</v>
      </c>
      <c r="M45" s="10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M46" s="10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M47" s="10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157</v>
      </c>
      <c r="J48" s="204"/>
      <c r="K48" s="204"/>
      <c r="L48" s="204"/>
      <c r="M48" s="100"/>
    </row>
    <row r="49" spans="2:13" ht="20.100000000000001" customHeight="1" x14ac:dyDescent="0.3">
      <c r="B49" s="29"/>
      <c r="C49" s="175"/>
      <c r="D49" s="175"/>
      <c r="E49" s="120" t="s">
        <v>7</v>
      </c>
      <c r="F49" s="120" t="s">
        <v>8</v>
      </c>
      <c r="G49" s="120" t="s">
        <v>9</v>
      </c>
      <c r="H49" s="9"/>
      <c r="I49" s="204"/>
      <c r="J49" s="204"/>
      <c r="K49" s="204"/>
      <c r="L49" s="204"/>
      <c r="M49" s="100"/>
    </row>
    <row r="50" spans="2:13" ht="20.100000000000001" customHeight="1" x14ac:dyDescent="0.3">
      <c r="B50" s="30"/>
      <c r="C50" s="13" t="s">
        <v>11</v>
      </c>
      <c r="D50" s="121">
        <f>+I20</f>
        <v>5748.67</v>
      </c>
      <c r="E50" s="121">
        <f>+J20</f>
        <v>3097.25</v>
      </c>
      <c r="F50" s="121">
        <f>+K20</f>
        <v>3097.25</v>
      </c>
      <c r="G50" s="121">
        <f>+L20</f>
        <v>3097.25</v>
      </c>
      <c r="H50" s="31"/>
      <c r="I50" s="204"/>
      <c r="J50" s="204"/>
      <c r="K50" s="204"/>
      <c r="L50" s="204"/>
      <c r="M50" s="100"/>
    </row>
    <row r="51" spans="2:13" ht="20.100000000000001" customHeight="1" x14ac:dyDescent="0.3">
      <c r="B51" s="32"/>
      <c r="C51" s="13" t="s">
        <v>12</v>
      </c>
      <c r="D51" s="121">
        <f t="shared" ref="D51:G55" si="13">+I21</f>
        <v>0</v>
      </c>
      <c r="E51" s="121">
        <f t="shared" si="13"/>
        <v>0</v>
      </c>
      <c r="F51" s="121">
        <f t="shared" si="13"/>
        <v>0</v>
      </c>
      <c r="G51" s="121">
        <f t="shared" si="13"/>
        <v>0</v>
      </c>
      <c r="H51" s="15"/>
      <c r="I51" s="182"/>
      <c r="J51" s="182"/>
      <c r="K51" s="182"/>
      <c r="L51" s="182"/>
      <c r="M51" s="100"/>
    </row>
    <row r="52" spans="2:13" ht="20.100000000000001" customHeight="1" x14ac:dyDescent="0.3">
      <c r="B52" s="33"/>
      <c r="C52" s="13" t="s">
        <v>152</v>
      </c>
      <c r="D52" s="121">
        <f t="shared" si="13"/>
        <v>0</v>
      </c>
      <c r="E52" s="121">
        <f t="shared" si="13"/>
        <v>0</v>
      </c>
      <c r="F52" s="121">
        <f t="shared" si="13"/>
        <v>0</v>
      </c>
      <c r="G52" s="121">
        <f t="shared" si="13"/>
        <v>0</v>
      </c>
      <c r="H52" s="15"/>
      <c r="I52" s="196"/>
      <c r="J52" s="196"/>
      <c r="K52" s="196"/>
      <c r="L52" s="196"/>
      <c r="M52" s="100"/>
    </row>
    <row r="53" spans="2:13" ht="20.100000000000001" customHeight="1" x14ac:dyDescent="0.3">
      <c r="B53" s="9"/>
      <c r="C53" s="13" t="s">
        <v>153</v>
      </c>
      <c r="D53" s="121">
        <f>+I23</f>
        <v>0</v>
      </c>
      <c r="E53" s="121">
        <f>+J23</f>
        <v>0</v>
      </c>
      <c r="F53" s="121">
        <f>+K23</f>
        <v>0</v>
      </c>
      <c r="G53" s="121">
        <f>+L23</f>
        <v>0</v>
      </c>
      <c r="H53" s="15"/>
      <c r="I53" s="192" t="s">
        <v>20</v>
      </c>
      <c r="J53" s="192"/>
      <c r="K53" s="192"/>
      <c r="L53" s="192"/>
      <c r="M53" s="100"/>
    </row>
    <row r="54" spans="2:13" ht="20.100000000000001" customHeight="1" x14ac:dyDescent="0.3">
      <c r="B54" s="21"/>
      <c r="C54" s="16" t="s">
        <v>154</v>
      </c>
      <c r="D54" s="121">
        <f t="shared" si="13"/>
        <v>0</v>
      </c>
      <c r="E54" s="121">
        <f t="shared" si="13"/>
        <v>0</v>
      </c>
      <c r="F54" s="121">
        <f t="shared" si="13"/>
        <v>0</v>
      </c>
      <c r="G54" s="121">
        <f t="shared" si="13"/>
        <v>0</v>
      </c>
      <c r="H54" s="15"/>
      <c r="I54" s="193" t="s">
        <v>21</v>
      </c>
      <c r="J54" s="193"/>
      <c r="K54" s="193"/>
      <c r="L54" s="193"/>
      <c r="M54" s="100"/>
    </row>
    <row r="55" spans="2:13" ht="20.100000000000001" customHeight="1" x14ac:dyDescent="0.3">
      <c r="B55" s="21"/>
      <c r="C55" s="16" t="s">
        <v>168</v>
      </c>
      <c r="D55" s="121">
        <f t="shared" si="13"/>
        <v>0</v>
      </c>
      <c r="E55" s="121">
        <f t="shared" si="13"/>
        <v>0</v>
      </c>
      <c r="F55" s="121">
        <f t="shared" si="13"/>
        <v>0</v>
      </c>
      <c r="G55" s="121">
        <f t="shared" si="13"/>
        <v>0</v>
      </c>
      <c r="H55" s="15"/>
      <c r="M55" s="100"/>
    </row>
    <row r="56" spans="2:13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M56" s="100"/>
    </row>
    <row r="57" spans="2:13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155</v>
      </c>
      <c r="K57" s="194"/>
      <c r="L57" s="194"/>
      <c r="M57" s="100"/>
    </row>
    <row r="58" spans="2:13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M58" s="100"/>
    </row>
    <row r="59" spans="2:13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00"/>
    </row>
    <row r="60" spans="2:13" ht="20.100000000000001" customHeight="1" x14ac:dyDescent="0.3">
      <c r="B60" s="1"/>
      <c r="C60" s="37"/>
      <c r="D60" s="122"/>
      <c r="E60" s="122"/>
      <c r="F60" s="122"/>
      <c r="G60" s="122"/>
      <c r="H60" s="122"/>
      <c r="I60" s="122"/>
      <c r="J60" s="122"/>
      <c r="K60" s="122"/>
      <c r="L60" s="122"/>
      <c r="M60" s="100"/>
    </row>
    <row r="61" spans="2:13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100"/>
    </row>
    <row r="62" spans="2:13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M62" s="100"/>
    </row>
    <row r="63" spans="2:13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M63" s="100"/>
    </row>
    <row r="64" spans="2:13" ht="20.100000000000001" customHeight="1" x14ac:dyDescent="0.3">
      <c r="B64" s="1"/>
      <c r="C64" s="175"/>
      <c r="D64" s="175"/>
      <c r="E64" s="120" t="s">
        <v>7</v>
      </c>
      <c r="F64" s="120" t="s">
        <v>8</v>
      </c>
      <c r="G64" s="120" t="s">
        <v>9</v>
      </c>
      <c r="H64" s="9"/>
      <c r="I64" s="175"/>
      <c r="J64" s="120" t="s">
        <v>7</v>
      </c>
      <c r="K64" s="120" t="s">
        <v>8</v>
      </c>
      <c r="L64" s="120" t="s">
        <v>9</v>
      </c>
      <c r="M64" s="100"/>
    </row>
    <row r="65" spans="2:13" ht="20.100000000000001" customHeight="1" x14ac:dyDescent="0.3">
      <c r="B65" s="1"/>
      <c r="C65" s="13" t="s">
        <v>11</v>
      </c>
      <c r="D65" s="121">
        <f>+I75</f>
        <v>4266.83</v>
      </c>
      <c r="E65" s="121">
        <f>+J75-(J75*$L$105)</f>
        <v>663.45900000000006</v>
      </c>
      <c r="F65" s="121">
        <f>+K75</f>
        <v>2211.5300000000002</v>
      </c>
      <c r="G65" s="121">
        <f>+L75</f>
        <v>2211.5300000000002</v>
      </c>
      <c r="H65" s="15"/>
      <c r="I65" s="121">
        <f>+I75</f>
        <v>4266.83</v>
      </c>
      <c r="J65" s="121">
        <f>+J75-(J75*$L$106)</f>
        <v>1326.9180000000001</v>
      </c>
      <c r="K65" s="121">
        <f>+K75</f>
        <v>2211.5300000000002</v>
      </c>
      <c r="L65" s="121">
        <f>+L75</f>
        <v>2211.5300000000002</v>
      </c>
      <c r="M65" s="100"/>
    </row>
    <row r="66" spans="2:13" ht="20.100000000000001" customHeight="1" x14ac:dyDescent="0.3">
      <c r="B66" s="1"/>
      <c r="C66" s="13" t="s">
        <v>12</v>
      </c>
      <c r="D66" s="121">
        <f t="shared" ref="D66:D70" si="14">+I76</f>
        <v>0</v>
      </c>
      <c r="E66" s="121">
        <f t="shared" ref="E66:E70" si="15">+J76-(J76*$L$105)</f>
        <v>0</v>
      </c>
      <c r="F66" s="121">
        <f t="shared" ref="F66:G70" si="16">+K76</f>
        <v>0</v>
      </c>
      <c r="G66" s="121">
        <f t="shared" si="16"/>
        <v>0</v>
      </c>
      <c r="H66" s="15"/>
      <c r="I66" s="121">
        <f t="shared" ref="I66:I70" si="17">+I76</f>
        <v>0</v>
      </c>
      <c r="J66" s="121">
        <f t="shared" ref="J66:J70" si="18">+J76-(J76*$L$106)</f>
        <v>0</v>
      </c>
      <c r="K66" s="121">
        <f t="shared" ref="K66:L70" si="19">+K76</f>
        <v>0</v>
      </c>
      <c r="L66" s="121">
        <f t="shared" si="19"/>
        <v>0</v>
      </c>
      <c r="M66" s="100"/>
    </row>
    <row r="67" spans="2:13" ht="20.100000000000001" customHeight="1" x14ac:dyDescent="0.3">
      <c r="B67" s="1"/>
      <c r="C67" s="13" t="s">
        <v>152</v>
      </c>
      <c r="D67" s="121">
        <f t="shared" si="14"/>
        <v>0</v>
      </c>
      <c r="E67" s="121">
        <f t="shared" si="15"/>
        <v>0</v>
      </c>
      <c r="F67" s="121">
        <f t="shared" si="16"/>
        <v>0</v>
      </c>
      <c r="G67" s="121">
        <f t="shared" si="16"/>
        <v>0</v>
      </c>
      <c r="H67" s="15"/>
      <c r="I67" s="121">
        <f t="shared" si="17"/>
        <v>0</v>
      </c>
      <c r="J67" s="121">
        <f t="shared" si="18"/>
        <v>0</v>
      </c>
      <c r="K67" s="121">
        <f t="shared" si="19"/>
        <v>0</v>
      </c>
      <c r="L67" s="121">
        <f t="shared" si="19"/>
        <v>0</v>
      </c>
      <c r="M67" s="100"/>
    </row>
    <row r="68" spans="2:13" ht="20.100000000000001" customHeight="1" x14ac:dyDescent="0.3">
      <c r="B68" s="1"/>
      <c r="C68" s="13" t="s">
        <v>153</v>
      </c>
      <c r="D68" s="121">
        <f t="shared" si="14"/>
        <v>0</v>
      </c>
      <c r="E68" s="121">
        <f t="shared" si="15"/>
        <v>0</v>
      </c>
      <c r="F68" s="121">
        <f t="shared" si="16"/>
        <v>0</v>
      </c>
      <c r="G68" s="121">
        <f t="shared" si="16"/>
        <v>0</v>
      </c>
      <c r="H68" s="15"/>
      <c r="I68" s="121">
        <f t="shared" si="17"/>
        <v>0</v>
      </c>
      <c r="J68" s="121">
        <f t="shared" si="18"/>
        <v>0</v>
      </c>
      <c r="K68" s="121">
        <f t="shared" si="19"/>
        <v>0</v>
      </c>
      <c r="L68" s="121">
        <f t="shared" si="19"/>
        <v>0</v>
      </c>
      <c r="M68" s="100"/>
    </row>
    <row r="69" spans="2:13" ht="20.100000000000001" customHeight="1" x14ac:dyDescent="0.3">
      <c r="B69" s="1"/>
      <c r="C69" s="16" t="s">
        <v>154</v>
      </c>
      <c r="D69" s="121">
        <f t="shared" si="14"/>
        <v>0</v>
      </c>
      <c r="E69" s="121">
        <f t="shared" si="15"/>
        <v>0</v>
      </c>
      <c r="F69" s="121">
        <f t="shared" si="16"/>
        <v>0</v>
      </c>
      <c r="G69" s="121">
        <f t="shared" si="16"/>
        <v>0</v>
      </c>
      <c r="H69" s="15"/>
      <c r="I69" s="121">
        <f t="shared" si="17"/>
        <v>0</v>
      </c>
      <c r="J69" s="121">
        <f t="shared" si="18"/>
        <v>0</v>
      </c>
      <c r="K69" s="121">
        <f t="shared" si="19"/>
        <v>0</v>
      </c>
      <c r="L69" s="121">
        <f t="shared" si="19"/>
        <v>0</v>
      </c>
      <c r="M69" s="100"/>
    </row>
    <row r="70" spans="2:13" ht="20.100000000000001" customHeight="1" x14ac:dyDescent="0.3">
      <c r="C70" s="16" t="s">
        <v>168</v>
      </c>
      <c r="D70" s="121">
        <f t="shared" si="14"/>
        <v>0</v>
      </c>
      <c r="E70" s="121">
        <f t="shared" si="15"/>
        <v>0</v>
      </c>
      <c r="F70" s="121">
        <f t="shared" si="16"/>
        <v>0</v>
      </c>
      <c r="G70" s="121">
        <f t="shared" si="16"/>
        <v>0</v>
      </c>
      <c r="H70" s="15"/>
      <c r="I70" s="121">
        <f t="shared" si="17"/>
        <v>0</v>
      </c>
      <c r="J70" s="121">
        <f t="shared" si="18"/>
        <v>0</v>
      </c>
      <c r="K70" s="121">
        <f t="shared" si="19"/>
        <v>0</v>
      </c>
      <c r="L70" s="121">
        <f t="shared" si="19"/>
        <v>0</v>
      </c>
      <c r="M70" s="100"/>
    </row>
    <row r="71" spans="2:13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  <c r="M71" s="100"/>
    </row>
    <row r="72" spans="2:13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M72" s="100"/>
    </row>
    <row r="73" spans="2:13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M73" s="100"/>
    </row>
    <row r="74" spans="2:13" ht="20.100000000000001" customHeight="1" x14ac:dyDescent="0.3">
      <c r="C74" s="175"/>
      <c r="D74" s="175"/>
      <c r="E74" s="120" t="s">
        <v>7</v>
      </c>
      <c r="F74" s="120" t="s">
        <v>8</v>
      </c>
      <c r="G74" s="120" t="s">
        <v>9</v>
      </c>
      <c r="H74" s="9"/>
      <c r="I74" s="175"/>
      <c r="J74" s="120" t="s">
        <v>7</v>
      </c>
      <c r="K74" s="120" t="s">
        <v>8</v>
      </c>
      <c r="L74" s="120" t="s">
        <v>9</v>
      </c>
      <c r="M74" s="100"/>
    </row>
    <row r="75" spans="2:13" ht="20.100000000000001" customHeight="1" x14ac:dyDescent="0.3">
      <c r="C75" s="13" t="s">
        <v>11</v>
      </c>
      <c r="D75" s="121">
        <f>+I75</f>
        <v>4266.83</v>
      </c>
      <c r="E75" s="121">
        <f>+J75-(J75*$L$107)</f>
        <v>1879.8005000000003</v>
      </c>
      <c r="F75" s="121">
        <f>+K75</f>
        <v>2211.5300000000002</v>
      </c>
      <c r="G75" s="121">
        <f>+L75</f>
        <v>2211.5300000000002</v>
      </c>
      <c r="H75" s="15"/>
      <c r="I75" s="121">
        <v>4266.83</v>
      </c>
      <c r="J75" s="121">
        <v>2211.5300000000002</v>
      </c>
      <c r="K75" s="121">
        <v>2211.5300000000002</v>
      </c>
      <c r="L75" s="121">
        <v>2211.5300000000002</v>
      </c>
      <c r="M75" s="100"/>
    </row>
    <row r="76" spans="2:13" ht="20.100000000000001" customHeight="1" x14ac:dyDescent="0.3">
      <c r="C76" s="13" t="s">
        <v>12</v>
      </c>
      <c r="D76" s="121">
        <f t="shared" ref="D76:D80" si="20">+I76</f>
        <v>0</v>
      </c>
      <c r="E76" s="121">
        <f t="shared" ref="E76:E80" si="21">+J76-(J76*$L$107)</f>
        <v>0</v>
      </c>
      <c r="F76" s="121">
        <f t="shared" ref="F76:G80" si="22">+K76</f>
        <v>0</v>
      </c>
      <c r="G76" s="121">
        <f t="shared" si="22"/>
        <v>0</v>
      </c>
      <c r="H76" s="15"/>
      <c r="I76" s="121"/>
      <c r="J76" s="121"/>
      <c r="K76" s="121"/>
      <c r="L76" s="121"/>
      <c r="M76" s="100"/>
    </row>
    <row r="77" spans="2:13" ht="20.100000000000001" customHeight="1" x14ac:dyDescent="0.3">
      <c r="C77" s="13" t="s">
        <v>152</v>
      </c>
      <c r="D77" s="121">
        <f t="shared" si="20"/>
        <v>0</v>
      </c>
      <c r="E77" s="121">
        <f t="shared" si="21"/>
        <v>0</v>
      </c>
      <c r="F77" s="121">
        <f t="shared" si="22"/>
        <v>0</v>
      </c>
      <c r="G77" s="121">
        <f t="shared" si="22"/>
        <v>0</v>
      </c>
      <c r="H77" s="15"/>
      <c r="I77" s="121"/>
      <c r="J77" s="121"/>
      <c r="K77" s="121"/>
      <c r="L77" s="121"/>
      <c r="M77" s="100"/>
    </row>
    <row r="78" spans="2:13" ht="20.100000000000001" customHeight="1" x14ac:dyDescent="0.3">
      <c r="C78" s="13" t="s">
        <v>153</v>
      </c>
      <c r="D78" s="121">
        <f t="shared" si="20"/>
        <v>0</v>
      </c>
      <c r="E78" s="121">
        <f t="shared" si="21"/>
        <v>0</v>
      </c>
      <c r="F78" s="121">
        <f t="shared" si="22"/>
        <v>0</v>
      </c>
      <c r="G78" s="121">
        <f t="shared" si="22"/>
        <v>0</v>
      </c>
      <c r="H78" s="15"/>
      <c r="I78" s="121"/>
      <c r="J78" s="121"/>
      <c r="K78" s="121"/>
      <c r="L78" s="121"/>
      <c r="M78" s="100"/>
    </row>
    <row r="79" spans="2:13" ht="20.100000000000001" customHeight="1" x14ac:dyDescent="0.3">
      <c r="C79" s="16" t="s">
        <v>154</v>
      </c>
      <c r="D79" s="121">
        <f t="shared" si="20"/>
        <v>0</v>
      </c>
      <c r="E79" s="121">
        <f t="shared" si="21"/>
        <v>0</v>
      </c>
      <c r="F79" s="121">
        <f t="shared" si="22"/>
        <v>0</v>
      </c>
      <c r="G79" s="121">
        <f t="shared" si="22"/>
        <v>0</v>
      </c>
      <c r="H79" s="15"/>
      <c r="I79" s="121"/>
      <c r="J79" s="121"/>
      <c r="K79" s="121"/>
      <c r="L79" s="121"/>
      <c r="M79" s="100"/>
    </row>
    <row r="80" spans="2:13" ht="20.100000000000001" customHeight="1" x14ac:dyDescent="0.3">
      <c r="C80" s="16" t="s">
        <v>168</v>
      </c>
      <c r="D80" s="121">
        <f t="shared" si="20"/>
        <v>0</v>
      </c>
      <c r="E80" s="121">
        <f t="shared" si="21"/>
        <v>0</v>
      </c>
      <c r="F80" s="121">
        <f t="shared" si="22"/>
        <v>0</v>
      </c>
      <c r="G80" s="121">
        <f t="shared" si="22"/>
        <v>0</v>
      </c>
      <c r="H80" s="15"/>
      <c r="I80" s="121"/>
      <c r="J80" s="121"/>
      <c r="K80" s="121"/>
      <c r="L80" s="121"/>
      <c r="M80" s="100"/>
    </row>
    <row r="81" spans="3:13" ht="20.100000000000001" customHeight="1" x14ac:dyDescent="0.3">
      <c r="C81" s="17"/>
      <c r="D81" s="9"/>
      <c r="E81" s="9"/>
      <c r="F81" s="9"/>
      <c r="G81" s="9"/>
      <c r="H81" s="9"/>
      <c r="I81" s="9"/>
      <c r="J81" s="9"/>
      <c r="K81" s="9"/>
      <c r="L81" s="9"/>
      <c r="M81" s="100"/>
    </row>
    <row r="82" spans="3:13" ht="20.100000000000001" customHeight="1" x14ac:dyDescent="0.3">
      <c r="C82" s="174" t="s">
        <v>28</v>
      </c>
      <c r="D82" s="174"/>
      <c r="E82" s="174"/>
      <c r="F82" s="174"/>
      <c r="G82" s="174"/>
      <c r="H82" s="39"/>
      <c r="I82" s="174" t="s">
        <v>18</v>
      </c>
      <c r="J82" s="174"/>
      <c r="K82" s="174"/>
      <c r="L82" s="174"/>
      <c r="M82" s="100"/>
    </row>
    <row r="83" spans="3:13" ht="20.100000000000001" customHeight="1" x14ac:dyDescent="0.3">
      <c r="C83" s="174" t="s">
        <v>3</v>
      </c>
      <c r="D83" s="174" t="s">
        <v>4</v>
      </c>
      <c r="E83" s="180" t="s">
        <v>5</v>
      </c>
      <c r="F83" s="181"/>
      <c r="G83" s="181"/>
      <c r="H83" s="9"/>
      <c r="I83" s="174" t="s">
        <v>4</v>
      </c>
      <c r="J83" s="180" t="s">
        <v>5</v>
      </c>
      <c r="K83" s="181"/>
      <c r="L83" s="181"/>
      <c r="M83" s="100"/>
    </row>
    <row r="84" spans="3:13" ht="20.100000000000001" customHeight="1" x14ac:dyDescent="0.3">
      <c r="C84" s="175"/>
      <c r="D84" s="175"/>
      <c r="E84" s="120" t="s">
        <v>7</v>
      </c>
      <c r="F84" s="120" t="s">
        <v>8</v>
      </c>
      <c r="G84" s="120" t="s">
        <v>9</v>
      </c>
      <c r="H84" s="9"/>
      <c r="I84" s="175"/>
      <c r="J84" s="120" t="s">
        <v>7</v>
      </c>
      <c r="K84" s="120" t="s">
        <v>8</v>
      </c>
      <c r="L84" s="120" t="s">
        <v>9</v>
      </c>
      <c r="M84" s="100"/>
    </row>
    <row r="85" spans="3:13" ht="20.100000000000001" customHeight="1" x14ac:dyDescent="0.3">
      <c r="C85" s="13" t="s">
        <v>11</v>
      </c>
      <c r="D85" s="121">
        <f>+I75+(I75*$M$109)</f>
        <v>6400.2449999999999</v>
      </c>
      <c r="E85" s="121">
        <f t="shared" ref="E85:G90" si="23">+J75+(J75*$M$109)</f>
        <v>3317.2950000000001</v>
      </c>
      <c r="F85" s="121">
        <f t="shared" si="23"/>
        <v>3317.2950000000001</v>
      </c>
      <c r="G85" s="121">
        <f t="shared" si="23"/>
        <v>3317.2950000000001</v>
      </c>
      <c r="H85" s="15"/>
      <c r="I85" s="121">
        <f>+I75+(I75*$M$111)</f>
        <v>5546.8789999999999</v>
      </c>
      <c r="J85" s="121">
        <f t="shared" ref="J85:L85" si="24">+J75+(J75*$M$111)</f>
        <v>2874.9890000000005</v>
      </c>
      <c r="K85" s="121">
        <f t="shared" si="24"/>
        <v>2874.9890000000005</v>
      </c>
      <c r="L85" s="121">
        <f t="shared" si="24"/>
        <v>2874.9890000000005</v>
      </c>
      <c r="M85" s="100"/>
    </row>
    <row r="86" spans="3:13" ht="20.100000000000001" customHeight="1" x14ac:dyDescent="0.3">
      <c r="C86" s="13" t="s">
        <v>12</v>
      </c>
      <c r="D86" s="121">
        <f t="shared" ref="D86:D90" si="25">+I76+(I76*$M$109)</f>
        <v>0</v>
      </c>
      <c r="E86" s="121">
        <f t="shared" si="23"/>
        <v>0</v>
      </c>
      <c r="F86" s="121">
        <f t="shared" si="23"/>
        <v>0</v>
      </c>
      <c r="G86" s="121">
        <f t="shared" si="23"/>
        <v>0</v>
      </c>
      <c r="H86" s="15"/>
      <c r="I86" s="121">
        <f t="shared" ref="I86:L90" si="26">+I76+(I76*$M$111)</f>
        <v>0</v>
      </c>
      <c r="J86" s="121">
        <f t="shared" si="26"/>
        <v>0</v>
      </c>
      <c r="K86" s="121">
        <f t="shared" si="26"/>
        <v>0</v>
      </c>
      <c r="L86" s="121">
        <f t="shared" si="26"/>
        <v>0</v>
      </c>
      <c r="M86" s="100"/>
    </row>
    <row r="87" spans="3:13" ht="20.100000000000001" customHeight="1" x14ac:dyDescent="0.3">
      <c r="C87" s="13" t="s">
        <v>152</v>
      </c>
      <c r="D87" s="121">
        <f t="shared" si="25"/>
        <v>0</v>
      </c>
      <c r="E87" s="121">
        <f t="shared" si="23"/>
        <v>0</v>
      </c>
      <c r="F87" s="121">
        <f t="shared" si="23"/>
        <v>0</v>
      </c>
      <c r="G87" s="121">
        <f t="shared" si="23"/>
        <v>0</v>
      </c>
      <c r="H87" s="15"/>
      <c r="I87" s="121">
        <f t="shared" si="26"/>
        <v>0</v>
      </c>
      <c r="J87" s="121">
        <f t="shared" si="26"/>
        <v>0</v>
      </c>
      <c r="K87" s="121">
        <f t="shared" si="26"/>
        <v>0</v>
      </c>
      <c r="L87" s="121">
        <f t="shared" si="26"/>
        <v>0</v>
      </c>
      <c r="M87" s="100"/>
    </row>
    <row r="88" spans="3:13" ht="20.100000000000001" customHeight="1" x14ac:dyDescent="0.3">
      <c r="C88" s="13" t="s">
        <v>153</v>
      </c>
      <c r="D88" s="121">
        <f t="shared" si="25"/>
        <v>0</v>
      </c>
      <c r="E88" s="121">
        <f t="shared" si="23"/>
        <v>0</v>
      </c>
      <c r="F88" s="121">
        <f t="shared" si="23"/>
        <v>0</v>
      </c>
      <c r="G88" s="121">
        <f t="shared" si="23"/>
        <v>0</v>
      </c>
      <c r="H88" s="15"/>
      <c r="I88" s="121">
        <f t="shared" si="26"/>
        <v>0</v>
      </c>
      <c r="J88" s="121">
        <f t="shared" si="26"/>
        <v>0</v>
      </c>
      <c r="K88" s="121">
        <f t="shared" si="26"/>
        <v>0</v>
      </c>
      <c r="L88" s="121">
        <f t="shared" si="26"/>
        <v>0</v>
      </c>
      <c r="M88" s="100"/>
    </row>
    <row r="89" spans="3:13" ht="20.100000000000001" customHeight="1" x14ac:dyDescent="0.3">
      <c r="C89" s="16" t="s">
        <v>154</v>
      </c>
      <c r="D89" s="121">
        <f t="shared" si="25"/>
        <v>0</v>
      </c>
      <c r="E89" s="121">
        <f t="shared" si="23"/>
        <v>0</v>
      </c>
      <c r="F89" s="121">
        <f t="shared" si="23"/>
        <v>0</v>
      </c>
      <c r="G89" s="121">
        <f t="shared" si="23"/>
        <v>0</v>
      </c>
      <c r="H89" s="15"/>
      <c r="I89" s="121">
        <f t="shared" si="26"/>
        <v>0</v>
      </c>
      <c r="J89" s="121">
        <f t="shared" si="26"/>
        <v>0</v>
      </c>
      <c r="K89" s="121">
        <f t="shared" si="26"/>
        <v>0</v>
      </c>
      <c r="L89" s="121">
        <f t="shared" si="26"/>
        <v>0</v>
      </c>
      <c r="M89" s="100"/>
    </row>
    <row r="90" spans="3:13" ht="20.100000000000001" customHeight="1" x14ac:dyDescent="0.3">
      <c r="C90" s="16" t="s">
        <v>168</v>
      </c>
      <c r="D90" s="121">
        <f t="shared" si="25"/>
        <v>0</v>
      </c>
      <c r="E90" s="121">
        <f t="shared" si="23"/>
        <v>0</v>
      </c>
      <c r="F90" s="121">
        <f t="shared" si="23"/>
        <v>0</v>
      </c>
      <c r="G90" s="121">
        <f t="shared" si="23"/>
        <v>0</v>
      </c>
      <c r="H90" s="15"/>
      <c r="I90" s="121">
        <f t="shared" si="26"/>
        <v>0</v>
      </c>
      <c r="J90" s="121">
        <f t="shared" si="26"/>
        <v>0</v>
      </c>
      <c r="K90" s="121">
        <f t="shared" si="26"/>
        <v>0</v>
      </c>
      <c r="L90" s="121">
        <f t="shared" si="26"/>
        <v>0</v>
      </c>
      <c r="M90" s="100"/>
    </row>
    <row r="91" spans="3:13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3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3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3" ht="20.100000000000001" customHeight="1" x14ac:dyDescent="0.3">
      <c r="C94" s="175"/>
      <c r="D94" s="175"/>
      <c r="E94" s="120" t="s">
        <v>7</v>
      </c>
      <c r="F94" s="120" t="s">
        <v>8</v>
      </c>
      <c r="G94" s="120" t="s">
        <v>9</v>
      </c>
      <c r="H94" s="9"/>
      <c r="L94" s="9"/>
    </row>
    <row r="95" spans="3:13" ht="20.100000000000001" customHeight="1" x14ac:dyDescent="0.3">
      <c r="C95" s="13" t="s">
        <v>11</v>
      </c>
      <c r="D95" s="121">
        <f>+I75+(I75*$M$110)</f>
        <v>6826.9279999999999</v>
      </c>
      <c r="E95" s="121">
        <f t="shared" ref="E95:G100" si="27">+J75+(J75*$M$110)</f>
        <v>3538.4480000000003</v>
      </c>
      <c r="F95" s="121">
        <f t="shared" si="27"/>
        <v>3538.4480000000003</v>
      </c>
      <c r="G95" s="121">
        <f t="shared" si="27"/>
        <v>3538.4480000000003</v>
      </c>
      <c r="H95" s="9"/>
      <c r="L95" s="9"/>
    </row>
    <row r="96" spans="3:13" ht="20.100000000000001" customHeight="1" x14ac:dyDescent="0.3">
      <c r="C96" s="13" t="s">
        <v>12</v>
      </c>
      <c r="D96" s="121">
        <f t="shared" ref="D96:D100" si="28">+I76+(I76*$M$110)</f>
        <v>0</v>
      </c>
      <c r="E96" s="121">
        <f t="shared" si="27"/>
        <v>0</v>
      </c>
      <c r="F96" s="121">
        <f t="shared" si="27"/>
        <v>0</v>
      </c>
      <c r="G96" s="121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121">
        <f t="shared" si="28"/>
        <v>0</v>
      </c>
      <c r="E97" s="121">
        <f t="shared" si="27"/>
        <v>0</v>
      </c>
      <c r="F97" s="121">
        <f t="shared" si="27"/>
        <v>0</v>
      </c>
      <c r="G97" s="121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121">
        <f t="shared" si="28"/>
        <v>0</v>
      </c>
      <c r="E98" s="121">
        <f t="shared" si="27"/>
        <v>0</v>
      </c>
      <c r="F98" s="121">
        <f t="shared" si="27"/>
        <v>0</v>
      </c>
      <c r="G98" s="121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121">
        <f t="shared" si="28"/>
        <v>0</v>
      </c>
      <c r="E99" s="121">
        <f t="shared" si="27"/>
        <v>0</v>
      </c>
      <c r="F99" s="121">
        <f t="shared" si="27"/>
        <v>0</v>
      </c>
      <c r="G99" s="121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121">
        <f t="shared" si="28"/>
        <v>0</v>
      </c>
      <c r="E100" s="121">
        <f t="shared" si="27"/>
        <v>0</v>
      </c>
      <c r="F100" s="121">
        <f t="shared" si="27"/>
        <v>0</v>
      </c>
      <c r="G100" s="121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1"/>
      <c r="K101" s="1"/>
      <c r="L101" s="102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1"/>
      <c r="K102" s="173" t="s">
        <v>108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1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1"/>
      <c r="K104" s="123" t="s">
        <v>48</v>
      </c>
      <c r="L104" s="62" t="s">
        <v>47</v>
      </c>
      <c r="M104" s="124" t="s">
        <v>46</v>
      </c>
    </row>
    <row r="105" spans="2:13" ht="21.95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1"/>
      <c r="K105" s="127" t="s">
        <v>45</v>
      </c>
      <c r="L105" s="48">
        <v>0.7</v>
      </c>
      <c r="M105" s="48">
        <v>0.7</v>
      </c>
    </row>
    <row r="106" spans="2:13" ht="21.95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1"/>
      <c r="K106" s="127" t="s">
        <v>44</v>
      </c>
      <c r="L106" s="48">
        <v>0.4</v>
      </c>
      <c r="M106" s="48">
        <v>0.4</v>
      </c>
    </row>
    <row r="107" spans="2:13" ht="21.95" customHeight="1" x14ac:dyDescent="0.3">
      <c r="B107" s="9"/>
      <c r="C107" s="161" t="s">
        <v>31</v>
      </c>
      <c r="D107" s="162">
        <v>11.95</v>
      </c>
      <c r="E107" s="163"/>
      <c r="F107" s="163"/>
      <c r="G107" s="163"/>
      <c r="H107" s="163"/>
      <c r="I107" s="164"/>
      <c r="J107" s="1"/>
      <c r="K107" s="127" t="s">
        <v>43</v>
      </c>
      <c r="L107" s="48">
        <v>0.15</v>
      </c>
      <c r="M107" s="48">
        <v>0.15</v>
      </c>
    </row>
    <row r="108" spans="2:13" ht="21.95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1.95" customHeight="1" x14ac:dyDescent="0.3">
      <c r="C109" s="171" t="s">
        <v>33</v>
      </c>
      <c r="D109" s="162">
        <v>135.03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1.95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1.95" customHeight="1" x14ac:dyDescent="0.3">
      <c r="C111" s="49"/>
      <c r="K111" s="149" t="s">
        <v>34</v>
      </c>
      <c r="L111" s="150"/>
      <c r="M111" s="48">
        <v>0.3</v>
      </c>
    </row>
    <row r="112" spans="2:13" ht="21.95" customHeight="1" x14ac:dyDescent="0.3"/>
    <row r="113" ht="21.95" customHeight="1" x14ac:dyDescent="0.3"/>
    <row r="114" ht="21.95" customHeight="1" x14ac:dyDescent="0.3"/>
  </sheetData>
  <mergeCells count="89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C37:G37"/>
    <mergeCell ref="I37:L37"/>
    <mergeCell ref="C38:C39"/>
    <mergeCell ref="D38:D39"/>
    <mergeCell ref="E38:G38"/>
    <mergeCell ref="I38:I39"/>
    <mergeCell ref="J38:L38"/>
    <mergeCell ref="N23:N24"/>
    <mergeCell ref="N25:N26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1:N12"/>
  </mergeCells>
  <pageMargins left="0.25" right="0.25" top="0.75" bottom="0.75" header="0.3" footer="0.3"/>
  <pageSetup paperSize="5"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0C5A-4724-44A1-9FD1-2D415993C5EE}">
  <sheetPr codeName="Hoja7"/>
  <dimension ref="B1:W111"/>
  <sheetViews>
    <sheetView topLeftCell="B1"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6384" width="18.7109375" style="2"/>
  </cols>
  <sheetData>
    <row r="1" spans="2:17" ht="24.95" customHeight="1" x14ac:dyDescent="0.3">
      <c r="B1" s="1"/>
      <c r="C1" s="198" t="s">
        <v>109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17" ht="24.95" customHeight="1" x14ac:dyDescent="0.35">
      <c r="B3" s="4"/>
      <c r="C3" s="148"/>
      <c r="D3" s="85"/>
      <c r="E3" s="85"/>
      <c r="F3" s="85"/>
      <c r="G3" s="85"/>
      <c r="H3" s="85"/>
      <c r="I3" s="85"/>
      <c r="J3" s="85"/>
      <c r="K3" s="7"/>
      <c r="L3" s="68"/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7" ht="36.7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</row>
    <row r="9" spans="2:17" ht="20.100000000000001" customHeight="1" x14ac:dyDescent="0.3">
      <c r="B9" s="1"/>
      <c r="C9" s="175"/>
      <c r="D9" s="177"/>
      <c r="E9" s="86" t="s">
        <v>7</v>
      </c>
      <c r="F9" s="86" t="s">
        <v>8</v>
      </c>
      <c r="G9" s="86" t="s">
        <v>9</v>
      </c>
      <c r="H9" s="10"/>
      <c r="I9" s="11" t="s">
        <v>10</v>
      </c>
      <c r="J9" s="86" t="s">
        <v>7</v>
      </c>
      <c r="K9" s="86" t="s">
        <v>8</v>
      </c>
      <c r="L9" s="86" t="s">
        <v>9</v>
      </c>
      <c r="M9" s="1"/>
    </row>
    <row r="10" spans="2:17" ht="20.100000000000001" customHeight="1" x14ac:dyDescent="0.3">
      <c r="B10" s="1"/>
      <c r="C10" s="13" t="s">
        <v>11</v>
      </c>
      <c r="D10" s="87">
        <f>+I20</f>
        <v>5748.79</v>
      </c>
      <c r="E10" s="87">
        <f>+J20-(J20*$L$105)</f>
        <v>433.11599999999999</v>
      </c>
      <c r="F10" s="87">
        <f>+K20</f>
        <v>1443.7199999999998</v>
      </c>
      <c r="G10" s="87">
        <f>+L20</f>
        <v>1443.7199999999998</v>
      </c>
      <c r="H10" s="15"/>
      <c r="I10" s="87">
        <f>+I20</f>
        <v>5748.79</v>
      </c>
      <c r="J10" s="87">
        <f>+J20-(J20*$L$106)</f>
        <v>866.23199999999986</v>
      </c>
      <c r="K10" s="87">
        <f>+K20</f>
        <v>1443.7199999999998</v>
      </c>
      <c r="L10" s="87">
        <f>+L20</f>
        <v>1443.7199999999998</v>
      </c>
      <c r="M10" s="1"/>
    </row>
    <row r="11" spans="2:17" ht="20.100000000000001" customHeight="1" x14ac:dyDescent="0.3">
      <c r="B11" s="1"/>
      <c r="C11" s="13" t="s">
        <v>12</v>
      </c>
      <c r="D11" s="87">
        <f>+I21</f>
        <v>0</v>
      </c>
      <c r="E11" s="87">
        <f>+J21-(J21*$L$105)</f>
        <v>0</v>
      </c>
      <c r="F11" s="87">
        <f>+K21</f>
        <v>0</v>
      </c>
      <c r="G11" s="87">
        <f t="shared" ref="F11:G14" si="0">+L21</f>
        <v>0</v>
      </c>
      <c r="H11" s="15"/>
      <c r="I11" s="87">
        <f>+I21</f>
        <v>0</v>
      </c>
      <c r="J11" s="87">
        <f>+J21-(J21*$L$106)</f>
        <v>0</v>
      </c>
      <c r="K11" s="87">
        <f>+K21</f>
        <v>0</v>
      </c>
      <c r="L11" s="87">
        <f t="shared" ref="K11:L14" si="1">+L21</f>
        <v>0</v>
      </c>
      <c r="M11" s="1"/>
    </row>
    <row r="12" spans="2:17" ht="20.100000000000001" customHeight="1" x14ac:dyDescent="0.3">
      <c r="B12" s="1"/>
      <c r="C12" s="13" t="s">
        <v>152</v>
      </c>
      <c r="D12" s="87">
        <f t="shared" ref="D12:D14" si="2">+I22</f>
        <v>0</v>
      </c>
      <c r="E12" s="87">
        <f t="shared" ref="E12:E14" si="3">+J22-(J22*$L$105)</f>
        <v>0</v>
      </c>
      <c r="F12" s="87">
        <f t="shared" si="0"/>
        <v>0</v>
      </c>
      <c r="G12" s="87">
        <f t="shared" si="0"/>
        <v>0</v>
      </c>
      <c r="H12" s="15"/>
      <c r="I12" s="87">
        <f t="shared" ref="I12:I14" si="4">+I22</f>
        <v>0</v>
      </c>
      <c r="J12" s="87">
        <f t="shared" ref="J12:J14" si="5">+J22-(J22*$L$106)</f>
        <v>0</v>
      </c>
      <c r="K12" s="87">
        <f t="shared" si="1"/>
        <v>0</v>
      </c>
      <c r="L12" s="87">
        <f t="shared" si="1"/>
        <v>0</v>
      </c>
      <c r="M12" s="1"/>
    </row>
    <row r="13" spans="2:17" ht="20.100000000000001" customHeight="1" x14ac:dyDescent="0.3">
      <c r="B13" s="1"/>
      <c r="C13" s="13" t="s">
        <v>153</v>
      </c>
      <c r="D13" s="87">
        <f t="shared" si="2"/>
        <v>0</v>
      </c>
      <c r="E13" s="87">
        <f t="shared" si="3"/>
        <v>0</v>
      </c>
      <c r="F13" s="87">
        <f t="shared" si="0"/>
        <v>0</v>
      </c>
      <c r="G13" s="87">
        <f t="shared" si="0"/>
        <v>0</v>
      </c>
      <c r="H13" s="15"/>
      <c r="I13" s="87">
        <f t="shared" si="4"/>
        <v>0</v>
      </c>
      <c r="J13" s="87">
        <f t="shared" si="5"/>
        <v>0</v>
      </c>
      <c r="K13" s="87">
        <f t="shared" si="1"/>
        <v>0</v>
      </c>
      <c r="L13" s="87">
        <f t="shared" si="1"/>
        <v>0</v>
      </c>
      <c r="M13" s="1"/>
    </row>
    <row r="14" spans="2:17" ht="20.100000000000001" customHeight="1" x14ac:dyDescent="0.3">
      <c r="B14" s="1"/>
      <c r="C14" s="16" t="s">
        <v>154</v>
      </c>
      <c r="D14" s="87">
        <f t="shared" si="2"/>
        <v>0</v>
      </c>
      <c r="E14" s="87">
        <f t="shared" si="3"/>
        <v>0</v>
      </c>
      <c r="F14" s="87">
        <f t="shared" si="0"/>
        <v>0</v>
      </c>
      <c r="G14" s="87">
        <f t="shared" si="0"/>
        <v>0</v>
      </c>
      <c r="H14" s="15"/>
      <c r="I14" s="87">
        <f t="shared" si="4"/>
        <v>0</v>
      </c>
      <c r="J14" s="87">
        <f t="shared" si="5"/>
        <v>0</v>
      </c>
      <c r="K14" s="87">
        <f t="shared" si="1"/>
        <v>0</v>
      </c>
      <c r="L14" s="87">
        <f t="shared" si="1"/>
        <v>0</v>
      </c>
      <c r="M14" s="1"/>
    </row>
    <row r="15" spans="2:17" ht="20.100000000000001" customHeight="1" x14ac:dyDescent="0.3">
      <c r="B15" s="1"/>
      <c r="C15" s="16" t="s">
        <v>168</v>
      </c>
      <c r="D15" s="87">
        <f>+I25</f>
        <v>0</v>
      </c>
      <c r="E15" s="87">
        <f>+J25-(J25*$L$105)</f>
        <v>0</v>
      </c>
      <c r="F15" s="87">
        <f>+K25</f>
        <v>0</v>
      </c>
      <c r="G15" s="87">
        <f>+L25</f>
        <v>0</v>
      </c>
      <c r="H15" s="15"/>
      <c r="I15" s="87">
        <f>+I25</f>
        <v>0</v>
      </c>
      <c r="J15" s="87">
        <f>+J25-(J25*$L$106)</f>
        <v>0</v>
      </c>
      <c r="K15" s="87">
        <f>+K25</f>
        <v>0</v>
      </c>
      <c r="L15" s="87">
        <f>+L25</f>
        <v>0</v>
      </c>
      <c r="M15" s="1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</row>
    <row r="17" spans="2:23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</row>
    <row r="18" spans="2:23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</row>
    <row r="19" spans="2:23" ht="20.100000000000001" customHeight="1" x14ac:dyDescent="0.3">
      <c r="B19" s="1"/>
      <c r="C19" s="175"/>
      <c r="D19" s="175"/>
      <c r="E19" s="86" t="s">
        <v>7</v>
      </c>
      <c r="F19" s="86" t="s">
        <v>8</v>
      </c>
      <c r="G19" s="86" t="s">
        <v>9</v>
      </c>
      <c r="H19" s="9"/>
      <c r="I19" s="18" t="s">
        <v>10</v>
      </c>
      <c r="J19" s="86" t="s">
        <v>7</v>
      </c>
      <c r="K19" s="86" t="s">
        <v>8</v>
      </c>
      <c r="L19" s="86" t="s">
        <v>9</v>
      </c>
      <c r="N19" s="208" t="s">
        <v>110</v>
      </c>
      <c r="O19" s="208"/>
      <c r="P19" s="208"/>
      <c r="Q19" s="208"/>
      <c r="R19" s="208"/>
      <c r="S19" s="208"/>
      <c r="T19" s="208"/>
      <c r="U19" s="20"/>
      <c r="V19" s="20"/>
      <c r="W19" s="20"/>
    </row>
    <row r="20" spans="2:23" ht="20.100000000000001" customHeight="1" x14ac:dyDescent="0.3">
      <c r="B20" s="21"/>
      <c r="C20" s="13" t="s">
        <v>11</v>
      </c>
      <c r="D20" s="87">
        <f>+I20</f>
        <v>5748.79</v>
      </c>
      <c r="E20" s="87">
        <f>+J20-(J20*$L$107)</f>
        <v>1227.1619999999998</v>
      </c>
      <c r="F20" s="87">
        <f>+K20</f>
        <v>1443.7199999999998</v>
      </c>
      <c r="G20" s="87">
        <f>+L20</f>
        <v>1443.7199999999998</v>
      </c>
      <c r="H20" s="15"/>
      <c r="I20" s="87">
        <v>5748.79</v>
      </c>
      <c r="J20" s="87">
        <v>1443.7199999999998</v>
      </c>
      <c r="K20" s="87">
        <v>1443.7199999999998</v>
      </c>
      <c r="L20" s="87">
        <v>1443.7199999999998</v>
      </c>
      <c r="N20" s="103"/>
      <c r="O20" s="103"/>
      <c r="P20" s="103"/>
      <c r="Q20" s="103"/>
      <c r="R20" s="103"/>
      <c r="S20" s="103"/>
      <c r="T20" s="103"/>
      <c r="U20" s="20"/>
      <c r="V20" s="20"/>
      <c r="W20" s="20"/>
    </row>
    <row r="21" spans="2:23" ht="20.100000000000001" customHeight="1" x14ac:dyDescent="0.3">
      <c r="B21" s="21"/>
      <c r="C21" s="13" t="s">
        <v>12</v>
      </c>
      <c r="D21" s="87">
        <f>+I21</f>
        <v>0</v>
      </c>
      <c r="E21" s="87">
        <f>+J21-(J21*$L$107)</f>
        <v>0</v>
      </c>
      <c r="F21" s="87">
        <f>+K21</f>
        <v>0</v>
      </c>
      <c r="G21" s="87">
        <f t="shared" ref="F21:G24" si="6">+L21</f>
        <v>0</v>
      </c>
      <c r="H21" s="15"/>
      <c r="I21" s="87"/>
      <c r="J21" s="87"/>
      <c r="K21" s="87"/>
      <c r="L21" s="87"/>
      <c r="N21" s="95" t="s">
        <v>111</v>
      </c>
      <c r="O21" s="96" t="s">
        <v>88</v>
      </c>
      <c r="P21" s="97" t="s">
        <v>89</v>
      </c>
      <c r="Q21" s="97" t="s">
        <v>90</v>
      </c>
      <c r="R21" s="97" t="s">
        <v>91</v>
      </c>
      <c r="S21" s="97" t="s">
        <v>92</v>
      </c>
      <c r="T21" s="97" t="s">
        <v>93</v>
      </c>
      <c r="U21" s="20"/>
      <c r="V21" s="20"/>
      <c r="W21" s="20"/>
    </row>
    <row r="22" spans="2:23" ht="20.100000000000001" customHeight="1" x14ac:dyDescent="0.3">
      <c r="B22" s="21"/>
      <c r="C22" s="13" t="s">
        <v>152</v>
      </c>
      <c r="D22" s="87">
        <f t="shared" ref="D22:D24" si="7">+I22</f>
        <v>0</v>
      </c>
      <c r="E22" s="87">
        <f t="shared" ref="E22:E24" si="8">+J22-(J22*$L$107)</f>
        <v>0</v>
      </c>
      <c r="F22" s="87">
        <f t="shared" si="6"/>
        <v>0</v>
      </c>
      <c r="G22" s="87">
        <f t="shared" si="6"/>
        <v>0</v>
      </c>
      <c r="H22" s="15"/>
      <c r="I22" s="87"/>
      <c r="J22" s="87"/>
      <c r="K22" s="87"/>
      <c r="L22" s="87"/>
      <c r="N22" s="202" t="s">
        <v>94</v>
      </c>
      <c r="O22" s="98" t="s">
        <v>95</v>
      </c>
      <c r="P22" s="99">
        <v>5239.5713363412488</v>
      </c>
      <c r="Q22" s="99">
        <v>917.28757193598233</v>
      </c>
      <c r="R22" s="99">
        <v>456.42001180857869</v>
      </c>
      <c r="S22" s="99">
        <v>1.91</v>
      </c>
      <c r="T22" s="99">
        <v>1375.617583744561</v>
      </c>
      <c r="U22" s="20"/>
      <c r="V22" s="20"/>
      <c r="W22" s="20"/>
    </row>
    <row r="23" spans="2:23" ht="20.100000000000001" customHeight="1" x14ac:dyDescent="0.3">
      <c r="B23" s="21"/>
      <c r="C23" s="13" t="s">
        <v>153</v>
      </c>
      <c r="D23" s="87">
        <f t="shared" si="7"/>
        <v>0</v>
      </c>
      <c r="E23" s="87">
        <f t="shared" si="8"/>
        <v>0</v>
      </c>
      <c r="F23" s="87">
        <f t="shared" si="6"/>
        <v>0</v>
      </c>
      <c r="G23" s="87">
        <f t="shared" si="6"/>
        <v>0</v>
      </c>
      <c r="H23" s="15"/>
      <c r="I23" s="87"/>
      <c r="J23" s="87"/>
      <c r="K23" s="87"/>
      <c r="L23" s="87"/>
      <c r="N23" s="202"/>
      <c r="O23" s="98" t="s">
        <v>96</v>
      </c>
      <c r="P23" s="99">
        <v>3561.2450963648548</v>
      </c>
      <c r="Q23" s="99">
        <v>198.20964622612627</v>
      </c>
      <c r="R23" s="99">
        <v>60.528713683365901</v>
      </c>
      <c r="S23" s="99">
        <v>67.37</v>
      </c>
      <c r="T23" s="99">
        <v>326.10835990949215</v>
      </c>
      <c r="U23" s="20"/>
      <c r="V23" s="20"/>
      <c r="W23" s="20"/>
    </row>
    <row r="24" spans="2:23" ht="20.100000000000001" customHeight="1" x14ac:dyDescent="0.3">
      <c r="B24" s="21"/>
      <c r="C24" s="16" t="s">
        <v>154</v>
      </c>
      <c r="D24" s="87">
        <f t="shared" si="7"/>
        <v>0</v>
      </c>
      <c r="E24" s="87">
        <f t="shared" si="8"/>
        <v>0</v>
      </c>
      <c r="F24" s="87">
        <f t="shared" si="6"/>
        <v>0</v>
      </c>
      <c r="G24" s="87">
        <f t="shared" si="6"/>
        <v>0</v>
      </c>
      <c r="H24" s="15"/>
      <c r="I24" s="87"/>
      <c r="J24" s="87"/>
      <c r="K24" s="87"/>
      <c r="L24" s="87"/>
      <c r="N24" s="202" t="s">
        <v>97</v>
      </c>
      <c r="O24" s="98" t="s">
        <v>95</v>
      </c>
      <c r="P24" s="99">
        <v>5239.5713363412488</v>
      </c>
      <c r="Q24" s="99">
        <v>928.85734053505325</v>
      </c>
      <c r="R24" s="99">
        <v>462.17684759505431</v>
      </c>
      <c r="S24" s="99">
        <v>1.91</v>
      </c>
      <c r="T24" s="99">
        <v>1392.9441881301077</v>
      </c>
      <c r="U24" s="20"/>
      <c r="V24" s="20"/>
      <c r="W24" s="20"/>
    </row>
    <row r="25" spans="2:23" ht="20.100000000000001" customHeight="1" x14ac:dyDescent="0.3">
      <c r="B25" s="21"/>
      <c r="C25" s="16" t="s">
        <v>168</v>
      </c>
      <c r="D25" s="87">
        <f>+I25</f>
        <v>0</v>
      </c>
      <c r="E25" s="87">
        <f>+J25-(J25*$L$107)</f>
        <v>0</v>
      </c>
      <c r="F25" s="87">
        <f>+K25</f>
        <v>0</v>
      </c>
      <c r="G25" s="87">
        <f>+L25</f>
        <v>0</v>
      </c>
      <c r="H25" s="15"/>
      <c r="I25" s="87"/>
      <c r="J25" s="87"/>
      <c r="K25" s="87"/>
      <c r="L25" s="87"/>
      <c r="N25" s="202"/>
      <c r="O25" s="98" t="s">
        <v>96</v>
      </c>
      <c r="P25" s="99">
        <v>3561.2450963648548</v>
      </c>
      <c r="Q25" s="99">
        <v>198.20964622612627</v>
      </c>
      <c r="R25" s="99">
        <v>60.528713683365901</v>
      </c>
      <c r="S25" s="99">
        <v>67.37</v>
      </c>
      <c r="T25" s="99">
        <v>326.10835990949215</v>
      </c>
      <c r="U25" s="20"/>
      <c r="V25" s="20"/>
      <c r="W25" s="20"/>
    </row>
    <row r="26" spans="2:23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N26" s="202" t="s">
        <v>98</v>
      </c>
      <c r="O26" s="98" t="s">
        <v>95</v>
      </c>
      <c r="P26" s="99">
        <v>5239.5713363412488</v>
      </c>
      <c r="Q26" s="99">
        <v>940.57303888345405</v>
      </c>
      <c r="R26" s="99">
        <v>468.0062944796743</v>
      </c>
      <c r="S26" s="99">
        <v>1.91</v>
      </c>
      <c r="T26" s="99">
        <v>1410.4893333631285</v>
      </c>
      <c r="U26" s="20"/>
      <c r="V26" s="20"/>
      <c r="W26" s="20"/>
    </row>
    <row r="27" spans="2:23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N27" s="202"/>
      <c r="O27" s="98" t="s">
        <v>96</v>
      </c>
      <c r="P27" s="99">
        <v>3561.2450963648548</v>
      </c>
      <c r="Q27" s="99">
        <v>198.20964622612627</v>
      </c>
      <c r="R27" s="99">
        <v>60.528713683365901</v>
      </c>
      <c r="S27" s="99">
        <v>67.37</v>
      </c>
      <c r="T27" s="99">
        <v>326.10835990949215</v>
      </c>
      <c r="U27" s="20"/>
      <c r="V27" s="20"/>
      <c r="W27" s="20"/>
    </row>
    <row r="28" spans="2:23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N28" s="202" t="s">
        <v>99</v>
      </c>
      <c r="O28" s="98" t="s">
        <v>95</v>
      </c>
      <c r="P28" s="99">
        <v>5239.5713363412488</v>
      </c>
      <c r="Q28" s="99">
        <v>952.43650759636716</v>
      </c>
      <c r="R28" s="99">
        <v>473.90926830783866</v>
      </c>
      <c r="S28" s="99">
        <v>1.91</v>
      </c>
      <c r="T28" s="99">
        <v>1428.2557759042058</v>
      </c>
      <c r="U28" s="20"/>
      <c r="V28" s="20"/>
      <c r="W28" s="20"/>
    </row>
    <row r="29" spans="2:23" ht="20.100000000000001" customHeight="1" x14ac:dyDescent="0.3">
      <c r="B29" s="1"/>
      <c r="C29" s="175"/>
      <c r="D29" s="175"/>
      <c r="E29" s="86" t="s">
        <v>7</v>
      </c>
      <c r="F29" s="86" t="s">
        <v>8</v>
      </c>
      <c r="G29" s="86" t="s">
        <v>9</v>
      </c>
      <c r="H29" s="9"/>
      <c r="I29" s="175"/>
      <c r="J29" s="86" t="s">
        <v>7</v>
      </c>
      <c r="K29" s="86" t="s">
        <v>8</v>
      </c>
      <c r="L29" s="86" t="s">
        <v>9</v>
      </c>
      <c r="N29" s="202"/>
      <c r="O29" s="98" t="s">
        <v>96</v>
      </c>
      <c r="P29" s="99">
        <v>3561.2450963648548</v>
      </c>
      <c r="Q29" s="99">
        <v>198.20964622612627</v>
      </c>
      <c r="R29" s="99">
        <v>60.528713683365901</v>
      </c>
      <c r="S29" s="99">
        <v>67.37</v>
      </c>
      <c r="T29" s="99">
        <v>326.10835990949215</v>
      </c>
      <c r="U29" s="20"/>
      <c r="V29" s="20"/>
      <c r="W29" s="20"/>
    </row>
    <row r="30" spans="2:23" ht="20.100000000000001" customHeight="1" x14ac:dyDescent="0.3">
      <c r="B30" s="1"/>
      <c r="C30" s="13" t="s">
        <v>11</v>
      </c>
      <c r="D30" s="87">
        <f>+I20+(I20*$M$109)</f>
        <v>8623.1849999999995</v>
      </c>
      <c r="E30" s="87">
        <f>+J20+(J20*$M$109)</f>
        <v>2165.58</v>
      </c>
      <c r="F30" s="87">
        <f>+K20+(K20*$M$109)</f>
        <v>2165.58</v>
      </c>
      <c r="G30" s="87">
        <f>+L20+(L20*$M$109)</f>
        <v>2165.58</v>
      </c>
      <c r="H30" s="15"/>
      <c r="I30" s="87">
        <f>+I20+(I20*$M$110)</f>
        <v>5748.79</v>
      </c>
      <c r="J30" s="87">
        <f>+J20+(J20*$M$110)</f>
        <v>1443.7199999999998</v>
      </c>
      <c r="K30" s="87">
        <f>+K20+(K20*$M$110)</f>
        <v>1443.7199999999998</v>
      </c>
      <c r="L30" s="87">
        <f>+L20+(L20*$M$110)</f>
        <v>1443.7199999999998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2:23" ht="20.100000000000001" customHeight="1" x14ac:dyDescent="0.3">
      <c r="B31" s="1"/>
      <c r="C31" s="13" t="s">
        <v>12</v>
      </c>
      <c r="D31" s="87">
        <f>+I21+(I21*$M$109)</f>
        <v>0</v>
      </c>
      <c r="E31" s="87">
        <f>+J21+(J21*$M$109)</f>
        <v>0</v>
      </c>
      <c r="F31" s="87">
        <f>+K21+(K21*$M$109)</f>
        <v>0</v>
      </c>
      <c r="G31" s="87">
        <f t="shared" ref="E31:G34" si="9">+L21+(L21*$M$109)</f>
        <v>0</v>
      </c>
      <c r="H31" s="15"/>
      <c r="I31" s="87">
        <f>+I21+(I21*$M$110)</f>
        <v>0</v>
      </c>
      <c r="J31" s="87">
        <f>+J21+(J21*$M$110)</f>
        <v>0</v>
      </c>
      <c r="K31" s="87">
        <f>+K21+(K21*$M$110)</f>
        <v>0</v>
      </c>
      <c r="L31" s="87">
        <f t="shared" ref="I31:L34" si="10">+L21+(L21*$M$110)</f>
        <v>0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2:23" ht="20.100000000000001" customHeight="1" x14ac:dyDescent="0.3">
      <c r="B32" s="1"/>
      <c r="C32" s="13" t="s">
        <v>152</v>
      </c>
      <c r="D32" s="87">
        <f t="shared" ref="D32:D34" si="11">+I22+(I22*$M$109)</f>
        <v>0</v>
      </c>
      <c r="E32" s="87">
        <f t="shared" si="9"/>
        <v>0</v>
      </c>
      <c r="F32" s="87">
        <f t="shared" si="9"/>
        <v>0</v>
      </c>
      <c r="G32" s="87">
        <f t="shared" si="9"/>
        <v>0</v>
      </c>
      <c r="H32" s="15"/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2:23" ht="20.100000000000001" customHeight="1" x14ac:dyDescent="0.3">
      <c r="B33" s="1"/>
      <c r="C33" s="13" t="s">
        <v>153</v>
      </c>
      <c r="D33" s="87">
        <f t="shared" si="11"/>
        <v>0</v>
      </c>
      <c r="E33" s="87">
        <f t="shared" si="9"/>
        <v>0</v>
      </c>
      <c r="F33" s="87">
        <f t="shared" si="9"/>
        <v>0</v>
      </c>
      <c r="G33" s="87">
        <f t="shared" si="9"/>
        <v>0</v>
      </c>
      <c r="H33" s="15"/>
      <c r="I33" s="87">
        <f t="shared" si="10"/>
        <v>0</v>
      </c>
      <c r="J33" s="87">
        <f t="shared" si="10"/>
        <v>0</v>
      </c>
      <c r="K33" s="87">
        <f t="shared" si="10"/>
        <v>0</v>
      </c>
      <c r="L33" s="87">
        <f t="shared" si="10"/>
        <v>0</v>
      </c>
      <c r="N33" s="95" t="s">
        <v>111</v>
      </c>
      <c r="O33" s="96" t="s">
        <v>88</v>
      </c>
      <c r="P33" s="97" t="s">
        <v>89</v>
      </c>
      <c r="Q33" s="97" t="s">
        <v>90</v>
      </c>
      <c r="R33" s="97" t="s">
        <v>91</v>
      </c>
      <c r="S33" s="97" t="s">
        <v>92</v>
      </c>
      <c r="T33" s="97" t="s">
        <v>93</v>
      </c>
      <c r="U33" s="20"/>
      <c r="V33" s="20"/>
      <c r="W33" s="20"/>
    </row>
    <row r="34" spans="2:23" ht="20.100000000000001" customHeight="1" x14ac:dyDescent="0.3">
      <c r="B34" s="1"/>
      <c r="C34" s="16" t="s">
        <v>154</v>
      </c>
      <c r="D34" s="87">
        <f t="shared" si="11"/>
        <v>0</v>
      </c>
      <c r="E34" s="87">
        <f t="shared" si="9"/>
        <v>0</v>
      </c>
      <c r="F34" s="87">
        <f t="shared" si="9"/>
        <v>0</v>
      </c>
      <c r="G34" s="87">
        <f t="shared" si="9"/>
        <v>0</v>
      </c>
      <c r="H34" s="15"/>
      <c r="I34" s="87">
        <f t="shared" si="10"/>
        <v>0</v>
      </c>
      <c r="J34" s="87">
        <f t="shared" si="10"/>
        <v>0</v>
      </c>
      <c r="K34" s="87">
        <f t="shared" si="10"/>
        <v>0</v>
      </c>
      <c r="L34" s="87">
        <f t="shared" si="10"/>
        <v>0</v>
      </c>
      <c r="N34" s="202" t="s">
        <v>94</v>
      </c>
      <c r="O34" s="98" t="s">
        <v>95</v>
      </c>
      <c r="P34" s="99">
        <v>5416.1448903759492</v>
      </c>
      <c r="Q34" s="99">
        <v>948.20016311022493</v>
      </c>
      <c r="R34" s="99">
        <v>471.8013662065278</v>
      </c>
      <c r="S34" s="99">
        <v>1.91</v>
      </c>
      <c r="T34" s="99">
        <v>1421.9115293167529</v>
      </c>
      <c r="U34" s="20"/>
      <c r="V34" s="20"/>
      <c r="W34" s="20"/>
    </row>
    <row r="35" spans="2:23" ht="20.100000000000001" customHeight="1" x14ac:dyDescent="0.3">
      <c r="B35" s="1"/>
      <c r="C35" s="16" t="s">
        <v>168</v>
      </c>
      <c r="D35" s="87">
        <f>+I25+(I25*$M$109)</f>
        <v>0</v>
      </c>
      <c r="E35" s="87">
        <f>+J25+(J25*$M$109)</f>
        <v>0</v>
      </c>
      <c r="F35" s="87">
        <f>+K25+(K25*$M$109)</f>
        <v>0</v>
      </c>
      <c r="G35" s="87">
        <f>+L25+(L25*$M$109)</f>
        <v>0</v>
      </c>
      <c r="H35" s="15"/>
      <c r="I35" s="87">
        <f>+I25+(I25*$M$110)</f>
        <v>0</v>
      </c>
      <c r="J35" s="87">
        <f>+J25+(J25*$M$110)</f>
        <v>0</v>
      </c>
      <c r="K35" s="87">
        <f>+K25+(K25*$M$110)</f>
        <v>0</v>
      </c>
      <c r="L35" s="87">
        <f>+L25+(L25*$M$110)</f>
        <v>0</v>
      </c>
      <c r="N35" s="202"/>
      <c r="O35" s="98" t="s">
        <v>96</v>
      </c>
      <c r="P35" s="99">
        <v>3681.2590561123502</v>
      </c>
      <c r="Q35" s="99">
        <v>204.88931130394673</v>
      </c>
      <c r="R35" s="99">
        <v>62.568531334495333</v>
      </c>
      <c r="S35" s="99">
        <v>67.37</v>
      </c>
      <c r="T35" s="99">
        <v>334.82784263844206</v>
      </c>
      <c r="U35" s="20"/>
      <c r="V35" s="20"/>
      <c r="W35" s="20"/>
    </row>
    <row r="36" spans="2:23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N36" s="202" t="s">
        <v>97</v>
      </c>
      <c r="O36" s="98" t="s">
        <v>95</v>
      </c>
      <c r="P36" s="99">
        <v>5416.1448903759492</v>
      </c>
      <c r="Q36" s="99">
        <v>960.15983291108455</v>
      </c>
      <c r="R36" s="99">
        <v>477.75220735900763</v>
      </c>
      <c r="S36" s="99">
        <v>1.91</v>
      </c>
      <c r="T36" s="99">
        <v>1439.8220402700922</v>
      </c>
      <c r="U36" s="20"/>
      <c r="V36" s="20"/>
      <c r="W36" s="20"/>
    </row>
    <row r="37" spans="2:23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N37" s="202"/>
      <c r="O37" s="98" t="s">
        <v>96</v>
      </c>
      <c r="P37" s="99">
        <v>3681.2590561123502</v>
      </c>
      <c r="Q37" s="99">
        <v>204.88931130394673</v>
      </c>
      <c r="R37" s="99">
        <v>62.568531334495333</v>
      </c>
      <c r="S37" s="99">
        <v>67.37</v>
      </c>
      <c r="T37" s="99">
        <v>334.82784263844206</v>
      </c>
      <c r="U37" s="20"/>
      <c r="V37" s="20"/>
      <c r="W37" s="20"/>
    </row>
    <row r="38" spans="2:23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N38" s="202" t="s">
        <v>98</v>
      </c>
      <c r="O38" s="98" t="s">
        <v>95</v>
      </c>
      <c r="P38" s="99">
        <v>5416.1448903759492</v>
      </c>
      <c r="Q38" s="99">
        <v>972.27035029382648</v>
      </c>
      <c r="R38" s="99">
        <v>483.77810660363934</v>
      </c>
      <c r="S38" s="99">
        <v>1.91</v>
      </c>
      <c r="T38" s="99">
        <v>1457.9584568974658</v>
      </c>
      <c r="U38" s="20"/>
      <c r="V38" s="20"/>
      <c r="W38" s="20"/>
    </row>
    <row r="39" spans="2:23" ht="20.100000000000001" customHeight="1" x14ac:dyDescent="0.3">
      <c r="B39" s="1"/>
      <c r="C39" s="175"/>
      <c r="D39" s="175"/>
      <c r="E39" s="86" t="s">
        <v>7</v>
      </c>
      <c r="F39" s="86" t="s">
        <v>8</v>
      </c>
      <c r="G39" s="86" t="s">
        <v>9</v>
      </c>
      <c r="H39" s="9"/>
      <c r="I39" s="175"/>
      <c r="J39" s="86" t="s">
        <v>7</v>
      </c>
      <c r="K39" s="86" t="s">
        <v>8</v>
      </c>
      <c r="L39" s="86" t="s">
        <v>9</v>
      </c>
      <c r="N39" s="202"/>
      <c r="O39" s="98" t="s">
        <v>96</v>
      </c>
      <c r="P39" s="99">
        <v>3681.2590561123502</v>
      </c>
      <c r="Q39" s="99">
        <v>204.88931130394673</v>
      </c>
      <c r="R39" s="99">
        <v>62.568531334495333</v>
      </c>
      <c r="S39" s="99">
        <v>67.37</v>
      </c>
      <c r="T39" s="99">
        <v>334.82784263844206</v>
      </c>
      <c r="U39" s="20"/>
      <c r="V39" s="20"/>
      <c r="W39" s="20"/>
    </row>
    <row r="40" spans="2:23" ht="20.100000000000001" customHeight="1" x14ac:dyDescent="0.3">
      <c r="B40" s="1"/>
      <c r="C40" s="13" t="s">
        <v>11</v>
      </c>
      <c r="D40" s="87">
        <f>+D30</f>
        <v>8623.1849999999995</v>
      </c>
      <c r="E40" s="87">
        <f>+E30</f>
        <v>2165.58</v>
      </c>
      <c r="F40" s="87">
        <f>+F30</f>
        <v>2165.58</v>
      </c>
      <c r="G40" s="87">
        <f>+G30</f>
        <v>2165.58</v>
      </c>
      <c r="H40" s="15"/>
      <c r="I40" s="87">
        <f>+I20+(I20*$M$111)</f>
        <v>7473.4269999999997</v>
      </c>
      <c r="J40" s="87">
        <f>+J20+(J20*$M$111)</f>
        <v>1876.8359999999998</v>
      </c>
      <c r="K40" s="87">
        <f>+K20+(K20*$M$111)</f>
        <v>1876.8359999999998</v>
      </c>
      <c r="L40" s="87">
        <f>+L20+(L20*$M$111)</f>
        <v>1876.8359999999998</v>
      </c>
      <c r="N40" s="202" t="s">
        <v>99</v>
      </c>
      <c r="O40" s="98" t="s">
        <v>95</v>
      </c>
      <c r="P40" s="99">
        <v>5416.1448903759492</v>
      </c>
      <c r="Q40" s="99">
        <v>984.53361790236477</v>
      </c>
      <c r="R40" s="99">
        <v>489.88001064981285</v>
      </c>
      <c r="S40" s="99">
        <v>1.91</v>
      </c>
      <c r="T40" s="99">
        <v>1476.3236285521778</v>
      </c>
      <c r="U40" s="20"/>
      <c r="V40" s="20"/>
      <c r="W40" s="20"/>
    </row>
    <row r="41" spans="2:23" ht="20.100000000000001" customHeight="1" x14ac:dyDescent="0.3">
      <c r="B41" s="1"/>
      <c r="C41" s="13" t="s">
        <v>12</v>
      </c>
      <c r="D41" s="87">
        <f t="shared" ref="D41:G45" si="12">+D31</f>
        <v>0</v>
      </c>
      <c r="E41" s="87">
        <f t="shared" si="12"/>
        <v>0</v>
      </c>
      <c r="F41" s="87">
        <f t="shared" si="12"/>
        <v>0</v>
      </c>
      <c r="G41" s="87">
        <f t="shared" si="12"/>
        <v>0</v>
      </c>
      <c r="H41" s="15"/>
      <c r="I41" s="87">
        <f>+I21+(I21*$M$111)</f>
        <v>0</v>
      </c>
      <c r="J41" s="87">
        <f>+J21+(J21*$M$111)</f>
        <v>0</v>
      </c>
      <c r="K41" s="87">
        <f>+K21+(K21*$M$111)</f>
        <v>0</v>
      </c>
      <c r="L41" s="87">
        <f t="shared" ref="I41:L44" si="13">+L21+(L21*$M$111)</f>
        <v>0</v>
      </c>
      <c r="N41" s="202"/>
      <c r="O41" s="98" t="s">
        <v>96</v>
      </c>
      <c r="P41" s="99">
        <v>3681.2590561123502</v>
      </c>
      <c r="Q41" s="99">
        <v>204.88931130394673</v>
      </c>
      <c r="R41" s="99">
        <v>62.568531334495333</v>
      </c>
      <c r="S41" s="99">
        <v>67.37</v>
      </c>
      <c r="T41" s="99">
        <v>334.82784263844206</v>
      </c>
      <c r="U41" s="20"/>
      <c r="V41" s="20"/>
      <c r="W41" s="20"/>
    </row>
    <row r="42" spans="2:23" ht="20.100000000000001" customHeight="1" x14ac:dyDescent="0.3">
      <c r="B42" s="1"/>
      <c r="C42" s="13" t="s">
        <v>152</v>
      </c>
      <c r="D42" s="87">
        <f t="shared" si="12"/>
        <v>0</v>
      </c>
      <c r="E42" s="87">
        <f t="shared" si="12"/>
        <v>0</v>
      </c>
      <c r="F42" s="87">
        <f t="shared" si="12"/>
        <v>0</v>
      </c>
      <c r="G42" s="87">
        <f t="shared" si="12"/>
        <v>0</v>
      </c>
      <c r="H42" s="15"/>
      <c r="I42" s="87">
        <f t="shared" si="13"/>
        <v>0</v>
      </c>
      <c r="J42" s="87">
        <f t="shared" si="13"/>
        <v>0</v>
      </c>
      <c r="K42" s="87">
        <f t="shared" si="13"/>
        <v>0</v>
      </c>
      <c r="L42" s="87">
        <f t="shared" si="13"/>
        <v>0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2:23" ht="20.100000000000001" customHeight="1" x14ac:dyDescent="0.3">
      <c r="B43" s="1"/>
      <c r="C43" s="13" t="s">
        <v>153</v>
      </c>
      <c r="D43" s="87">
        <f t="shared" si="12"/>
        <v>0</v>
      </c>
      <c r="E43" s="87">
        <f t="shared" si="12"/>
        <v>0</v>
      </c>
      <c r="F43" s="87">
        <f t="shared" si="12"/>
        <v>0</v>
      </c>
      <c r="G43" s="87">
        <f t="shared" si="12"/>
        <v>0</v>
      </c>
      <c r="H43" s="15"/>
      <c r="I43" s="87">
        <f t="shared" si="13"/>
        <v>0</v>
      </c>
      <c r="J43" s="87">
        <f t="shared" si="13"/>
        <v>0</v>
      </c>
      <c r="K43" s="87">
        <f t="shared" si="13"/>
        <v>0</v>
      </c>
      <c r="L43" s="87">
        <f t="shared" si="13"/>
        <v>0</v>
      </c>
    </row>
    <row r="44" spans="2:23" ht="20.100000000000001" customHeight="1" x14ac:dyDescent="0.3">
      <c r="B44" s="1"/>
      <c r="C44" s="16" t="s">
        <v>154</v>
      </c>
      <c r="D44" s="87">
        <f t="shared" si="12"/>
        <v>0</v>
      </c>
      <c r="E44" s="87">
        <f t="shared" si="12"/>
        <v>0</v>
      </c>
      <c r="F44" s="87">
        <f t="shared" si="12"/>
        <v>0</v>
      </c>
      <c r="G44" s="87">
        <f t="shared" si="12"/>
        <v>0</v>
      </c>
      <c r="H44" s="15"/>
      <c r="I44" s="87">
        <f t="shared" si="13"/>
        <v>0</v>
      </c>
      <c r="J44" s="87">
        <f t="shared" si="13"/>
        <v>0</v>
      </c>
      <c r="K44" s="87">
        <f t="shared" si="13"/>
        <v>0</v>
      </c>
      <c r="L44" s="87">
        <f t="shared" si="13"/>
        <v>0</v>
      </c>
    </row>
    <row r="45" spans="2:23" ht="20.100000000000001" customHeight="1" x14ac:dyDescent="0.3">
      <c r="B45" s="1"/>
      <c r="C45" s="16" t="s">
        <v>168</v>
      </c>
      <c r="D45" s="87">
        <f t="shared" si="12"/>
        <v>0</v>
      </c>
      <c r="E45" s="87">
        <f t="shared" si="12"/>
        <v>0</v>
      </c>
      <c r="F45" s="87">
        <f t="shared" si="12"/>
        <v>0</v>
      </c>
      <c r="G45" s="87">
        <f t="shared" si="12"/>
        <v>0</v>
      </c>
      <c r="H45" s="15"/>
      <c r="I45" s="87">
        <f>+I25+(I25*$M$111)</f>
        <v>0</v>
      </c>
      <c r="J45" s="87">
        <f>+J25+(J25*$M$111)</f>
        <v>0</v>
      </c>
      <c r="K45" s="87">
        <f>+K25+(K25*$M$111)</f>
        <v>0</v>
      </c>
      <c r="L45" s="87">
        <f>+L25+(L25*$M$111)</f>
        <v>0</v>
      </c>
    </row>
    <row r="46" spans="2:23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23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23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112</v>
      </c>
      <c r="J48" s="204"/>
      <c r="K48" s="204"/>
      <c r="L48" s="204"/>
    </row>
    <row r="49" spans="2:12" ht="20.100000000000001" customHeight="1" x14ac:dyDescent="0.3">
      <c r="B49" s="29"/>
      <c r="C49" s="175"/>
      <c r="D49" s="175"/>
      <c r="E49" s="86" t="s">
        <v>7</v>
      </c>
      <c r="F49" s="86" t="s">
        <v>8</v>
      </c>
      <c r="G49" s="86" t="s">
        <v>9</v>
      </c>
      <c r="H49" s="9"/>
      <c r="I49" s="204"/>
      <c r="J49" s="204"/>
      <c r="K49" s="204"/>
      <c r="L49" s="204"/>
    </row>
    <row r="50" spans="2:12" ht="20.100000000000001" customHeight="1" x14ac:dyDescent="0.3">
      <c r="B50" s="30"/>
      <c r="C50" s="13" t="s">
        <v>11</v>
      </c>
      <c r="D50" s="87">
        <f>+I20</f>
        <v>5748.79</v>
      </c>
      <c r="E50" s="87">
        <f>+J20</f>
        <v>1443.7199999999998</v>
      </c>
      <c r="F50" s="87">
        <f>+K20</f>
        <v>1443.7199999999998</v>
      </c>
      <c r="G50" s="87">
        <f>+L20</f>
        <v>1443.7199999999998</v>
      </c>
      <c r="H50" s="31"/>
      <c r="I50" s="204"/>
      <c r="J50" s="204"/>
      <c r="K50" s="204"/>
      <c r="L50" s="204"/>
    </row>
    <row r="51" spans="2:12" ht="20.100000000000001" customHeight="1" x14ac:dyDescent="0.3">
      <c r="B51" s="32"/>
      <c r="C51" s="13" t="s">
        <v>12</v>
      </c>
      <c r="D51" s="87">
        <f>+I21</f>
        <v>0</v>
      </c>
      <c r="E51" s="87">
        <f>+J21</f>
        <v>0</v>
      </c>
      <c r="F51" s="87">
        <f>+K21</f>
        <v>0</v>
      </c>
      <c r="G51" s="87">
        <f t="shared" ref="D51:G54" si="14">+L21</f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87">
        <f t="shared" si="14"/>
        <v>0</v>
      </c>
      <c r="E52" s="87">
        <f t="shared" si="14"/>
        <v>0</v>
      </c>
      <c r="F52" s="87">
        <f t="shared" si="14"/>
        <v>0</v>
      </c>
      <c r="G52" s="87">
        <f t="shared" si="14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87">
        <f t="shared" si="14"/>
        <v>0</v>
      </c>
      <c r="E53" s="87">
        <f t="shared" si="14"/>
        <v>0</v>
      </c>
      <c r="F53" s="87">
        <f t="shared" si="14"/>
        <v>0</v>
      </c>
      <c r="G53" s="87">
        <f t="shared" si="14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87">
        <f t="shared" si="14"/>
        <v>0</v>
      </c>
      <c r="E54" s="87">
        <f t="shared" si="14"/>
        <v>0</v>
      </c>
      <c r="F54" s="87">
        <f t="shared" si="14"/>
        <v>0</v>
      </c>
      <c r="G54" s="87">
        <f t="shared" si="14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87">
        <f>+I25</f>
        <v>0</v>
      </c>
      <c r="E55" s="87">
        <f>+J25</f>
        <v>0</v>
      </c>
      <c r="F55" s="87">
        <f>+K25</f>
        <v>0</v>
      </c>
      <c r="G55" s="87">
        <f>+L25</f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88"/>
      <c r="E60" s="88"/>
      <c r="F60" s="88"/>
      <c r="G60" s="88"/>
      <c r="H60" s="88"/>
      <c r="I60" s="88"/>
      <c r="J60" s="88"/>
      <c r="K60" s="88"/>
      <c r="L60" s="88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86" t="s">
        <v>7</v>
      </c>
      <c r="F64" s="86" t="s">
        <v>8</v>
      </c>
      <c r="G64" s="86" t="s">
        <v>9</v>
      </c>
      <c r="H64" s="9"/>
      <c r="I64" s="175"/>
      <c r="J64" s="86" t="s">
        <v>7</v>
      </c>
      <c r="K64" s="86" t="s">
        <v>8</v>
      </c>
      <c r="L64" s="86" t="s">
        <v>9</v>
      </c>
    </row>
    <row r="65" spans="2:12" ht="20.100000000000001" customHeight="1" x14ac:dyDescent="0.3">
      <c r="B65" s="1"/>
      <c r="C65" s="13" t="s">
        <v>11</v>
      </c>
      <c r="D65" s="87">
        <f>+I75</f>
        <v>4276.7700000000004</v>
      </c>
      <c r="E65" s="87">
        <f>+J75-(J75*$M$105)</f>
        <v>106.56000000000003</v>
      </c>
      <c r="F65" s="87">
        <f>+K75</f>
        <v>355.20000000000005</v>
      </c>
      <c r="G65" s="87">
        <f>+L75</f>
        <v>355.20000000000005</v>
      </c>
      <c r="H65" s="15"/>
      <c r="I65" s="87">
        <f>+I75</f>
        <v>4276.7700000000004</v>
      </c>
      <c r="J65" s="87">
        <f>+J75-(J75*$M$106)</f>
        <v>213.12000000000003</v>
      </c>
      <c r="K65" s="87">
        <f>+K75</f>
        <v>355.20000000000005</v>
      </c>
      <c r="L65" s="87">
        <f>+L75</f>
        <v>355.20000000000005</v>
      </c>
    </row>
    <row r="66" spans="2:12" ht="20.100000000000001" customHeight="1" x14ac:dyDescent="0.3">
      <c r="B66" s="1"/>
      <c r="C66" s="13" t="s">
        <v>12</v>
      </c>
      <c r="D66" s="87">
        <f>+I76</f>
        <v>0</v>
      </c>
      <c r="E66" s="87">
        <f>+J76-(J76*$M$105)</f>
        <v>0</v>
      </c>
      <c r="F66" s="87">
        <f>+K76</f>
        <v>0</v>
      </c>
      <c r="G66" s="87">
        <f t="shared" ref="F66:G70" si="15">+L76</f>
        <v>0</v>
      </c>
      <c r="H66" s="15"/>
      <c r="I66" s="87">
        <f>+I76</f>
        <v>0</v>
      </c>
      <c r="J66" s="87">
        <f>+J76-(J76*$M$106)</f>
        <v>0</v>
      </c>
      <c r="K66" s="87">
        <f>+K76</f>
        <v>0</v>
      </c>
      <c r="L66" s="87">
        <f t="shared" ref="K66:L70" si="16">+L76</f>
        <v>0</v>
      </c>
    </row>
    <row r="67" spans="2:12" ht="20.100000000000001" customHeight="1" x14ac:dyDescent="0.3">
      <c r="B67" s="1"/>
      <c r="C67" s="13" t="s">
        <v>152</v>
      </c>
      <c r="D67" s="87">
        <f t="shared" ref="D67:D70" si="17">+I77</f>
        <v>0</v>
      </c>
      <c r="E67" s="87">
        <f t="shared" ref="E67:E70" si="18">+J77-(J77*$M$105)</f>
        <v>0</v>
      </c>
      <c r="F67" s="87">
        <f t="shared" si="15"/>
        <v>0</v>
      </c>
      <c r="G67" s="87">
        <f t="shared" si="15"/>
        <v>0</v>
      </c>
      <c r="H67" s="15"/>
      <c r="I67" s="87">
        <f t="shared" ref="I67:I70" si="19">+I77</f>
        <v>0</v>
      </c>
      <c r="J67" s="87">
        <f t="shared" ref="J67:J70" si="20">+J77-(J77*$M$106)</f>
        <v>0</v>
      </c>
      <c r="K67" s="87">
        <f t="shared" si="16"/>
        <v>0</v>
      </c>
      <c r="L67" s="87">
        <f t="shared" si="16"/>
        <v>0</v>
      </c>
    </row>
    <row r="68" spans="2:12" ht="20.100000000000001" customHeight="1" x14ac:dyDescent="0.3">
      <c r="B68" s="1"/>
      <c r="C68" s="13" t="s">
        <v>153</v>
      </c>
      <c r="D68" s="87">
        <f t="shared" si="17"/>
        <v>0</v>
      </c>
      <c r="E68" s="87">
        <f t="shared" si="18"/>
        <v>0</v>
      </c>
      <c r="F68" s="87">
        <f t="shared" si="15"/>
        <v>0</v>
      </c>
      <c r="G68" s="87">
        <f t="shared" si="15"/>
        <v>0</v>
      </c>
      <c r="H68" s="15"/>
      <c r="I68" s="87">
        <f t="shared" si="19"/>
        <v>0</v>
      </c>
      <c r="J68" s="87">
        <f t="shared" si="20"/>
        <v>0</v>
      </c>
      <c r="K68" s="87">
        <f t="shared" si="16"/>
        <v>0</v>
      </c>
      <c r="L68" s="87">
        <f t="shared" si="16"/>
        <v>0</v>
      </c>
    </row>
    <row r="69" spans="2:12" ht="20.100000000000001" customHeight="1" x14ac:dyDescent="0.3">
      <c r="B69" s="1"/>
      <c r="C69" s="16" t="s">
        <v>154</v>
      </c>
      <c r="D69" s="87">
        <f t="shared" si="17"/>
        <v>0</v>
      </c>
      <c r="E69" s="87">
        <f t="shared" si="18"/>
        <v>0</v>
      </c>
      <c r="F69" s="87">
        <f t="shared" si="15"/>
        <v>0</v>
      </c>
      <c r="G69" s="87">
        <f t="shared" si="15"/>
        <v>0</v>
      </c>
      <c r="H69" s="15"/>
      <c r="I69" s="87">
        <f t="shared" si="19"/>
        <v>0</v>
      </c>
      <c r="J69" s="87">
        <f t="shared" si="20"/>
        <v>0</v>
      </c>
      <c r="K69" s="87">
        <f t="shared" si="16"/>
        <v>0</v>
      </c>
      <c r="L69" s="87">
        <f t="shared" si="16"/>
        <v>0</v>
      </c>
    </row>
    <row r="70" spans="2:12" ht="20.100000000000001" customHeight="1" x14ac:dyDescent="0.3">
      <c r="C70" s="16" t="s">
        <v>168</v>
      </c>
      <c r="D70" s="87">
        <f t="shared" si="17"/>
        <v>0</v>
      </c>
      <c r="E70" s="87">
        <f t="shared" si="18"/>
        <v>0</v>
      </c>
      <c r="F70" s="87">
        <f>+K80</f>
        <v>0</v>
      </c>
      <c r="G70" s="87">
        <f t="shared" si="15"/>
        <v>0</v>
      </c>
      <c r="H70" s="15"/>
      <c r="I70" s="87">
        <f t="shared" si="19"/>
        <v>0</v>
      </c>
      <c r="J70" s="87">
        <f t="shared" si="20"/>
        <v>0</v>
      </c>
      <c r="K70" s="87">
        <f t="shared" si="16"/>
        <v>0</v>
      </c>
      <c r="L70" s="87">
        <f t="shared" si="16"/>
        <v>0</v>
      </c>
    </row>
    <row r="71" spans="2:12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2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12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12" ht="20.100000000000001" customHeight="1" x14ac:dyDescent="0.3">
      <c r="C74" s="175"/>
      <c r="D74" s="175"/>
      <c r="E74" s="86" t="s">
        <v>7</v>
      </c>
      <c r="F74" s="86" t="s">
        <v>8</v>
      </c>
      <c r="G74" s="86" t="s">
        <v>9</v>
      </c>
      <c r="H74" s="9"/>
      <c r="I74" s="175"/>
      <c r="J74" s="86" t="s">
        <v>7</v>
      </c>
      <c r="K74" s="86" t="s">
        <v>8</v>
      </c>
      <c r="L74" s="86" t="s">
        <v>9</v>
      </c>
    </row>
    <row r="75" spans="2:12" ht="20.100000000000001" customHeight="1" x14ac:dyDescent="0.3">
      <c r="C75" s="13" t="s">
        <v>11</v>
      </c>
      <c r="D75" s="87">
        <f>+I75</f>
        <v>4276.7700000000004</v>
      </c>
      <c r="E75" s="87">
        <f>+J75-(J75*$M$107)</f>
        <v>301.92</v>
      </c>
      <c r="F75" s="87">
        <f>+K75</f>
        <v>355.20000000000005</v>
      </c>
      <c r="G75" s="87">
        <f>+L75</f>
        <v>355.20000000000005</v>
      </c>
      <c r="H75" s="15"/>
      <c r="I75" s="87">
        <v>4276.7700000000004</v>
      </c>
      <c r="J75" s="87">
        <v>355.20000000000005</v>
      </c>
      <c r="K75" s="87">
        <v>355.20000000000005</v>
      </c>
      <c r="L75" s="87">
        <v>355.20000000000005</v>
      </c>
    </row>
    <row r="76" spans="2:12" ht="20.100000000000001" customHeight="1" x14ac:dyDescent="0.3">
      <c r="C76" s="13" t="s">
        <v>12</v>
      </c>
      <c r="D76" s="87">
        <f>+I76</f>
        <v>0</v>
      </c>
      <c r="E76" s="87">
        <f>+J76-(J76*$M$107)</f>
        <v>0</v>
      </c>
      <c r="F76" s="87">
        <f>+K76</f>
        <v>0</v>
      </c>
      <c r="G76" s="87">
        <f t="shared" ref="F76:G80" si="21">+L76</f>
        <v>0</v>
      </c>
      <c r="H76" s="15"/>
      <c r="I76" s="87"/>
      <c r="J76" s="87"/>
      <c r="K76" s="87"/>
      <c r="L76" s="87"/>
    </row>
    <row r="77" spans="2:12" ht="20.100000000000001" customHeight="1" x14ac:dyDescent="0.3">
      <c r="C77" s="13" t="s">
        <v>152</v>
      </c>
      <c r="D77" s="87">
        <f t="shared" ref="D77:D80" si="22">+I77</f>
        <v>0</v>
      </c>
      <c r="E77" s="87">
        <f t="shared" ref="E77:E80" si="23">+J77-(J77*$M$107)</f>
        <v>0</v>
      </c>
      <c r="F77" s="87">
        <f t="shared" si="21"/>
        <v>0</v>
      </c>
      <c r="G77" s="87">
        <f t="shared" si="21"/>
        <v>0</v>
      </c>
      <c r="H77" s="15"/>
      <c r="I77" s="87"/>
      <c r="J77" s="87"/>
      <c r="K77" s="87"/>
      <c r="L77" s="87"/>
    </row>
    <row r="78" spans="2:12" ht="20.100000000000001" customHeight="1" x14ac:dyDescent="0.3">
      <c r="C78" s="13" t="s">
        <v>153</v>
      </c>
      <c r="D78" s="87">
        <f t="shared" si="22"/>
        <v>0</v>
      </c>
      <c r="E78" s="87">
        <f t="shared" si="23"/>
        <v>0</v>
      </c>
      <c r="F78" s="87">
        <f t="shared" si="21"/>
        <v>0</v>
      </c>
      <c r="G78" s="87">
        <f t="shared" si="21"/>
        <v>0</v>
      </c>
      <c r="H78" s="15"/>
      <c r="I78" s="87"/>
      <c r="J78" s="87"/>
      <c r="K78" s="87"/>
      <c r="L78" s="87"/>
    </row>
    <row r="79" spans="2:12" ht="20.100000000000001" customHeight="1" x14ac:dyDescent="0.3">
      <c r="C79" s="16" t="s">
        <v>154</v>
      </c>
      <c r="D79" s="87">
        <f t="shared" si="22"/>
        <v>0</v>
      </c>
      <c r="E79" s="87">
        <f t="shared" si="23"/>
        <v>0</v>
      </c>
      <c r="F79" s="87">
        <f t="shared" si="21"/>
        <v>0</v>
      </c>
      <c r="G79" s="87">
        <f t="shared" si="21"/>
        <v>0</v>
      </c>
      <c r="H79" s="15"/>
      <c r="I79" s="87"/>
      <c r="J79" s="87"/>
      <c r="K79" s="87"/>
      <c r="L79" s="87"/>
    </row>
    <row r="80" spans="2:12" ht="20.100000000000001" customHeight="1" x14ac:dyDescent="0.3">
      <c r="C80" s="16" t="s">
        <v>168</v>
      </c>
      <c r="D80" s="87">
        <f t="shared" si="22"/>
        <v>0</v>
      </c>
      <c r="E80" s="87">
        <f t="shared" si="23"/>
        <v>0</v>
      </c>
      <c r="F80" s="87">
        <f t="shared" si="21"/>
        <v>0</v>
      </c>
      <c r="G80" s="87">
        <f t="shared" si="21"/>
        <v>0</v>
      </c>
      <c r="H80" s="15"/>
      <c r="I80" s="87"/>
      <c r="J80" s="87"/>
      <c r="K80" s="87"/>
      <c r="L80" s="87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86" t="s">
        <v>7</v>
      </c>
      <c r="F84" s="86" t="s">
        <v>8</v>
      </c>
      <c r="G84" s="86" t="s">
        <v>9</v>
      </c>
      <c r="H84" s="10"/>
      <c r="I84" s="177"/>
      <c r="J84" s="86" t="s">
        <v>7</v>
      </c>
      <c r="K84" s="86" t="s">
        <v>8</v>
      </c>
      <c r="L84" s="86" t="s">
        <v>9</v>
      </c>
    </row>
    <row r="85" spans="3:12" ht="20.100000000000001" customHeight="1" x14ac:dyDescent="0.3">
      <c r="C85" s="13" t="s">
        <v>11</v>
      </c>
      <c r="D85" s="87">
        <f>+I75+(I75*$M$109)</f>
        <v>6415.1550000000007</v>
      </c>
      <c r="E85" s="87">
        <f t="shared" ref="E85:G90" si="24">+J75+(J75*$M$109)</f>
        <v>532.80000000000007</v>
      </c>
      <c r="F85" s="87">
        <f t="shared" si="24"/>
        <v>532.80000000000007</v>
      </c>
      <c r="G85" s="87">
        <f t="shared" si="24"/>
        <v>532.80000000000007</v>
      </c>
      <c r="H85" s="15"/>
      <c r="I85" s="87">
        <f>+I75+(I75*$M$111)</f>
        <v>5559.8010000000004</v>
      </c>
      <c r="J85" s="87">
        <f t="shared" ref="I85:L90" si="25">+J75+(J75*$M$111)</f>
        <v>461.76000000000005</v>
      </c>
      <c r="K85" s="87">
        <f t="shared" si="25"/>
        <v>461.76000000000005</v>
      </c>
      <c r="L85" s="87">
        <f t="shared" si="25"/>
        <v>461.76000000000005</v>
      </c>
    </row>
    <row r="86" spans="3:12" ht="20.100000000000001" customHeight="1" x14ac:dyDescent="0.3">
      <c r="C86" s="13" t="s">
        <v>12</v>
      </c>
      <c r="D86" s="87">
        <f>+I76+(I76*$M$109)</f>
        <v>0</v>
      </c>
      <c r="E86" s="87">
        <f>+J76+(J76*$M$109)</f>
        <v>0</v>
      </c>
      <c r="F86" s="87">
        <f>+K76+(K76*$M$109)</f>
        <v>0</v>
      </c>
      <c r="G86" s="87">
        <f t="shared" si="24"/>
        <v>0</v>
      </c>
      <c r="H86" s="15"/>
      <c r="I86" s="87">
        <f>+I76+(I76*$M$111)</f>
        <v>0</v>
      </c>
      <c r="J86" s="87">
        <f>+J76+(J76*$M$111)</f>
        <v>0</v>
      </c>
      <c r="K86" s="87">
        <f>+K76+(K76*$M$111)</f>
        <v>0</v>
      </c>
      <c r="L86" s="87">
        <f t="shared" si="25"/>
        <v>0</v>
      </c>
    </row>
    <row r="87" spans="3:12" ht="20.100000000000001" customHeight="1" x14ac:dyDescent="0.3">
      <c r="C87" s="13" t="s">
        <v>152</v>
      </c>
      <c r="D87" s="87">
        <f t="shared" ref="D87:D90" si="26">+I77+(I77*$M$109)</f>
        <v>0</v>
      </c>
      <c r="E87" s="87">
        <f t="shared" si="24"/>
        <v>0</v>
      </c>
      <c r="F87" s="87">
        <f t="shared" si="24"/>
        <v>0</v>
      </c>
      <c r="G87" s="87">
        <f t="shared" si="24"/>
        <v>0</v>
      </c>
      <c r="H87" s="15"/>
      <c r="I87" s="87">
        <f t="shared" si="25"/>
        <v>0</v>
      </c>
      <c r="J87" s="87">
        <f t="shared" si="25"/>
        <v>0</v>
      </c>
      <c r="K87" s="87">
        <f t="shared" si="25"/>
        <v>0</v>
      </c>
      <c r="L87" s="87">
        <f t="shared" si="25"/>
        <v>0</v>
      </c>
    </row>
    <row r="88" spans="3:12" ht="20.100000000000001" customHeight="1" x14ac:dyDescent="0.3">
      <c r="C88" s="13" t="s">
        <v>153</v>
      </c>
      <c r="D88" s="87">
        <f t="shared" si="26"/>
        <v>0</v>
      </c>
      <c r="E88" s="87">
        <f t="shared" si="24"/>
        <v>0</v>
      </c>
      <c r="F88" s="87">
        <f t="shared" si="24"/>
        <v>0</v>
      </c>
      <c r="G88" s="87">
        <f t="shared" si="24"/>
        <v>0</v>
      </c>
      <c r="H88" s="15"/>
      <c r="I88" s="87">
        <f t="shared" si="25"/>
        <v>0</v>
      </c>
      <c r="J88" s="87">
        <f t="shared" si="25"/>
        <v>0</v>
      </c>
      <c r="K88" s="87">
        <f t="shared" si="25"/>
        <v>0</v>
      </c>
      <c r="L88" s="87">
        <f t="shared" si="25"/>
        <v>0</v>
      </c>
    </row>
    <row r="89" spans="3:12" ht="20.100000000000001" customHeight="1" x14ac:dyDescent="0.3">
      <c r="C89" s="16" t="s">
        <v>154</v>
      </c>
      <c r="D89" s="87">
        <f t="shared" si="26"/>
        <v>0</v>
      </c>
      <c r="E89" s="87">
        <f t="shared" si="24"/>
        <v>0</v>
      </c>
      <c r="F89" s="87">
        <f t="shared" si="24"/>
        <v>0</v>
      </c>
      <c r="G89" s="87">
        <f t="shared" si="24"/>
        <v>0</v>
      </c>
      <c r="H89" s="15"/>
      <c r="I89" s="87">
        <f t="shared" si="25"/>
        <v>0</v>
      </c>
      <c r="J89" s="87">
        <f t="shared" si="25"/>
        <v>0</v>
      </c>
      <c r="K89" s="87">
        <f t="shared" si="25"/>
        <v>0</v>
      </c>
      <c r="L89" s="87">
        <f t="shared" si="25"/>
        <v>0</v>
      </c>
    </row>
    <row r="90" spans="3:12" ht="20.100000000000001" customHeight="1" x14ac:dyDescent="0.3">
      <c r="C90" s="16" t="s">
        <v>168</v>
      </c>
      <c r="D90" s="87">
        <f t="shared" si="26"/>
        <v>0</v>
      </c>
      <c r="E90" s="87">
        <f t="shared" si="24"/>
        <v>0</v>
      </c>
      <c r="F90" s="87">
        <f t="shared" si="24"/>
        <v>0</v>
      </c>
      <c r="G90" s="87">
        <f t="shared" si="24"/>
        <v>0</v>
      </c>
      <c r="H90" s="15"/>
      <c r="I90" s="87">
        <f t="shared" si="25"/>
        <v>0</v>
      </c>
      <c r="J90" s="87">
        <f t="shared" si="25"/>
        <v>0</v>
      </c>
      <c r="K90" s="87">
        <f t="shared" si="25"/>
        <v>0</v>
      </c>
      <c r="L90" s="87">
        <f t="shared" si="25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86" t="s">
        <v>7</v>
      </c>
      <c r="F94" s="86" t="s">
        <v>8</v>
      </c>
      <c r="G94" s="86" t="s">
        <v>9</v>
      </c>
      <c r="H94" s="9"/>
      <c r="L94" s="9"/>
    </row>
    <row r="95" spans="3:12" ht="20.100000000000001" customHeight="1" x14ac:dyDescent="0.3">
      <c r="C95" s="13" t="s">
        <v>11</v>
      </c>
      <c r="D95" s="87">
        <f>+I75+(I75*$M$110)</f>
        <v>4276.7700000000004</v>
      </c>
      <c r="E95" s="87">
        <f t="shared" ref="E95:G100" si="27">+J75+(J75*$M$110)</f>
        <v>355.20000000000005</v>
      </c>
      <c r="F95" s="87">
        <f t="shared" si="27"/>
        <v>355.20000000000005</v>
      </c>
      <c r="G95" s="87">
        <f t="shared" si="27"/>
        <v>355.20000000000005</v>
      </c>
      <c r="H95" s="9"/>
      <c r="L95" s="9"/>
    </row>
    <row r="96" spans="3:12" ht="20.100000000000001" customHeight="1" x14ac:dyDescent="0.3">
      <c r="C96" s="13" t="s">
        <v>12</v>
      </c>
      <c r="D96" s="87">
        <f>+I76+(I76*$M$110)</f>
        <v>0</v>
      </c>
      <c r="E96" s="87">
        <f>+J76+(J76*$M$110)</f>
        <v>0</v>
      </c>
      <c r="F96" s="87">
        <f>+K76+(K76*$M$110)</f>
        <v>0</v>
      </c>
      <c r="G96" s="87">
        <f t="shared" si="27"/>
        <v>0</v>
      </c>
      <c r="H96" s="9"/>
      <c r="L96" s="9"/>
    </row>
    <row r="97" spans="2:13" ht="20.100000000000001" customHeight="1" x14ac:dyDescent="0.3">
      <c r="C97" s="13" t="s">
        <v>152</v>
      </c>
      <c r="D97" s="87">
        <f t="shared" ref="D97:D100" si="28">+I77+(I77*$M$110)</f>
        <v>0</v>
      </c>
      <c r="E97" s="87">
        <f t="shared" si="27"/>
        <v>0</v>
      </c>
      <c r="F97" s="87">
        <f t="shared" si="27"/>
        <v>0</v>
      </c>
      <c r="G97" s="87">
        <f t="shared" si="27"/>
        <v>0</v>
      </c>
      <c r="H97" s="9"/>
      <c r="L97" s="9"/>
    </row>
    <row r="98" spans="2:13" ht="20.100000000000001" customHeight="1" x14ac:dyDescent="0.3">
      <c r="C98" s="13" t="s">
        <v>153</v>
      </c>
      <c r="D98" s="87">
        <f t="shared" si="28"/>
        <v>0</v>
      </c>
      <c r="E98" s="87">
        <f t="shared" si="27"/>
        <v>0</v>
      </c>
      <c r="F98" s="87">
        <f t="shared" si="27"/>
        <v>0</v>
      </c>
      <c r="G98" s="87">
        <f t="shared" si="27"/>
        <v>0</v>
      </c>
      <c r="H98" s="9"/>
      <c r="L98" s="9"/>
    </row>
    <row r="99" spans="2:13" ht="20.100000000000001" customHeight="1" x14ac:dyDescent="0.3">
      <c r="C99" s="16" t="s">
        <v>154</v>
      </c>
      <c r="D99" s="87">
        <f t="shared" si="28"/>
        <v>0</v>
      </c>
      <c r="E99" s="87">
        <f t="shared" si="27"/>
        <v>0</v>
      </c>
      <c r="F99" s="87">
        <f t="shared" si="27"/>
        <v>0</v>
      </c>
      <c r="G99" s="87">
        <f t="shared" si="27"/>
        <v>0</v>
      </c>
      <c r="H99" s="42"/>
      <c r="L99" s="9"/>
    </row>
    <row r="100" spans="2:13" ht="20.100000000000001" customHeight="1" x14ac:dyDescent="0.3">
      <c r="C100" s="16" t="s">
        <v>168</v>
      </c>
      <c r="D100" s="87">
        <f t="shared" si="28"/>
        <v>0</v>
      </c>
      <c r="E100" s="87">
        <f t="shared" si="27"/>
        <v>0</v>
      </c>
      <c r="F100" s="87">
        <f t="shared" si="27"/>
        <v>0</v>
      </c>
      <c r="G100" s="87">
        <f t="shared" si="27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8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111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90" t="s">
        <v>48</v>
      </c>
      <c r="L104" s="62" t="s">
        <v>47</v>
      </c>
      <c r="M104" s="91" t="s">
        <v>46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92" t="s">
        <v>45</v>
      </c>
      <c r="L105" s="48">
        <v>0.7</v>
      </c>
      <c r="M105" s="4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92" t="s">
        <v>44</v>
      </c>
      <c r="L106" s="48">
        <v>0.4</v>
      </c>
      <c r="M106" s="48">
        <v>0.4</v>
      </c>
    </row>
    <row r="107" spans="2:13" ht="20.100000000000001" customHeight="1" x14ac:dyDescent="0.3">
      <c r="B107" s="9"/>
      <c r="C107" s="161" t="s">
        <v>31</v>
      </c>
      <c r="D107" s="162">
        <v>18.350000000000001</v>
      </c>
      <c r="E107" s="163"/>
      <c r="F107" s="163"/>
      <c r="G107" s="163"/>
      <c r="H107" s="163"/>
      <c r="I107" s="164"/>
      <c r="J107" s="46"/>
      <c r="K107" s="92" t="s">
        <v>43</v>
      </c>
      <c r="L107" s="48">
        <v>0.15</v>
      </c>
      <c r="M107" s="48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205" t="s">
        <v>32</v>
      </c>
      <c r="L108" s="206"/>
      <c r="M108" s="207"/>
    </row>
    <row r="109" spans="2:13" ht="20.100000000000001" customHeight="1" x14ac:dyDescent="0.3">
      <c r="C109" s="171" t="s">
        <v>33</v>
      </c>
      <c r="D109" s="162">
        <v>85.1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90">
    <mergeCell ref="C109:C110"/>
    <mergeCell ref="D109:I110"/>
    <mergeCell ref="K109:L109"/>
    <mergeCell ref="K110:L110"/>
    <mergeCell ref="K111:L11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N40:N41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N34:N35"/>
    <mergeCell ref="N36:N37"/>
    <mergeCell ref="C37:G37"/>
    <mergeCell ref="I37:L37"/>
    <mergeCell ref="C38:C39"/>
    <mergeCell ref="D38:D39"/>
    <mergeCell ref="E38:G38"/>
    <mergeCell ref="I38:I39"/>
    <mergeCell ref="J38:L38"/>
    <mergeCell ref="N38:N39"/>
    <mergeCell ref="N24:N25"/>
    <mergeCell ref="N26:N27"/>
    <mergeCell ref="C27:G27"/>
    <mergeCell ref="I27:L27"/>
    <mergeCell ref="C28:C29"/>
    <mergeCell ref="D28:D29"/>
    <mergeCell ref="E28:G28"/>
    <mergeCell ref="I28:I29"/>
    <mergeCell ref="J28:L28"/>
    <mergeCell ref="N28:N29"/>
    <mergeCell ref="N22:N23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N19:T19"/>
    <mergeCell ref="C1:L1"/>
    <mergeCell ref="C2:L2"/>
    <mergeCell ref="C4:L4"/>
    <mergeCell ref="C5:L6"/>
    <mergeCell ref="C7:G7"/>
    <mergeCell ref="I7:L7"/>
  </mergeCells>
  <pageMargins left="0.25" right="0.25" top="0.75" bottom="0.75" header="0.3" footer="0.3"/>
  <pageSetup paperSize="5" scale="4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C426-04C0-48EA-BC77-8E34C8D2A29D}">
  <sheetPr codeName="Hoja8"/>
  <dimension ref="B1:Q111"/>
  <sheetViews>
    <sheetView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2" width="18.7109375" style="2"/>
    <col min="13" max="13" width="18.7109375" style="3"/>
    <col min="14" max="14" width="26.7109375" style="3" bestFit="1" customWidth="1"/>
    <col min="15" max="15" width="18.7109375" style="3"/>
    <col min="16" max="16384" width="18.7109375" style="2"/>
  </cols>
  <sheetData>
    <row r="1" spans="2:17" ht="24.95" customHeight="1" x14ac:dyDescent="0.3">
      <c r="B1" s="1"/>
      <c r="C1" s="198" t="s">
        <v>58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17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P2" s="3"/>
      <c r="Q2" s="3"/>
    </row>
    <row r="3" spans="2:17" ht="24.95" customHeight="1" x14ac:dyDescent="0.35">
      <c r="B3" s="4"/>
      <c r="C3" s="148"/>
      <c r="D3" s="54"/>
      <c r="E3" s="54"/>
      <c r="F3" s="54"/>
      <c r="G3" s="54"/>
      <c r="H3" s="54"/>
      <c r="I3" s="54"/>
      <c r="J3" s="54"/>
      <c r="K3" s="7"/>
      <c r="L3" s="71">
        <v>3.3700000000000001E-2</v>
      </c>
    </row>
    <row r="4" spans="2:17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17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17" ht="36.7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  <c r="N6" s="1"/>
    </row>
    <row r="7" spans="2:17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  <c r="N7" s="1"/>
    </row>
    <row r="8" spans="2:17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1"/>
    </row>
    <row r="9" spans="2:17" ht="20.100000000000001" customHeight="1" x14ac:dyDescent="0.3">
      <c r="B9" s="1"/>
      <c r="C9" s="175"/>
      <c r="D9" s="177"/>
      <c r="E9" s="52" t="s">
        <v>7</v>
      </c>
      <c r="F9" s="52" t="s">
        <v>8</v>
      </c>
      <c r="G9" s="52" t="s">
        <v>9</v>
      </c>
      <c r="H9" s="10"/>
      <c r="I9" s="11" t="s">
        <v>10</v>
      </c>
      <c r="J9" s="52" t="s">
        <v>7</v>
      </c>
      <c r="K9" s="52" t="s">
        <v>8</v>
      </c>
      <c r="L9" s="52" t="s">
        <v>9</v>
      </c>
      <c r="M9" s="1"/>
      <c r="N9" s="1"/>
    </row>
    <row r="10" spans="2:17" ht="20.100000000000001" customHeight="1" x14ac:dyDescent="0.3">
      <c r="B10" s="1"/>
      <c r="C10" s="13" t="s">
        <v>11</v>
      </c>
      <c r="D10" s="51">
        <f>+I20</f>
        <v>7301.17</v>
      </c>
      <c r="E10" s="51">
        <f>+J20-(J20*$L$105)</f>
        <v>432.06000000000006</v>
      </c>
      <c r="F10" s="51">
        <f>+K20</f>
        <v>1440.2</v>
      </c>
      <c r="G10" s="51">
        <f>+L20</f>
        <v>1440.2</v>
      </c>
      <c r="H10" s="15"/>
      <c r="I10" s="51">
        <f>+I20</f>
        <v>7301.17</v>
      </c>
      <c r="J10" s="51">
        <f>+J20-(J20*$L$106)</f>
        <v>864.12</v>
      </c>
      <c r="K10" s="51">
        <f>+K20</f>
        <v>1440.2</v>
      </c>
      <c r="L10" s="51">
        <f>+L20</f>
        <v>1440.2</v>
      </c>
      <c r="M10" s="1"/>
      <c r="N10" s="1"/>
    </row>
    <row r="11" spans="2:17" ht="20.100000000000001" customHeight="1" x14ac:dyDescent="0.3">
      <c r="B11" s="1"/>
      <c r="C11" s="13" t="s">
        <v>12</v>
      </c>
      <c r="D11" s="51">
        <f t="shared" ref="D11:D15" si="0">+I21</f>
        <v>0</v>
      </c>
      <c r="E11" s="51">
        <f t="shared" ref="E11:E15" si="1">+J21-(J21*$L$105)</f>
        <v>0</v>
      </c>
      <c r="F11" s="51">
        <f t="shared" ref="F11:G15" si="2">+K21</f>
        <v>0</v>
      </c>
      <c r="G11" s="51">
        <f t="shared" si="2"/>
        <v>0</v>
      </c>
      <c r="H11" s="15"/>
      <c r="I11" s="51">
        <f t="shared" ref="I11:I15" si="3">+I21</f>
        <v>0</v>
      </c>
      <c r="J11" s="51">
        <f t="shared" ref="J11:J15" si="4">+J21-(J21*$L$106)</f>
        <v>0</v>
      </c>
      <c r="K11" s="51">
        <f t="shared" ref="K11:L15" si="5">+K21</f>
        <v>0</v>
      </c>
      <c r="L11" s="51">
        <f t="shared" si="5"/>
        <v>0</v>
      </c>
      <c r="M11" s="1"/>
      <c r="N11" s="1"/>
    </row>
    <row r="12" spans="2:17" ht="20.100000000000001" customHeight="1" x14ac:dyDescent="0.3">
      <c r="B12" s="1"/>
      <c r="C12" s="13" t="s">
        <v>152</v>
      </c>
      <c r="D12" s="51">
        <f t="shared" si="0"/>
        <v>0</v>
      </c>
      <c r="E12" s="51">
        <f t="shared" si="1"/>
        <v>0</v>
      </c>
      <c r="F12" s="51">
        <f t="shared" si="2"/>
        <v>0</v>
      </c>
      <c r="G12" s="51">
        <f t="shared" si="2"/>
        <v>0</v>
      </c>
      <c r="H12" s="15"/>
      <c r="I12" s="51">
        <f t="shared" si="3"/>
        <v>0</v>
      </c>
      <c r="J12" s="51">
        <f t="shared" si="4"/>
        <v>0</v>
      </c>
      <c r="K12" s="51">
        <f t="shared" si="5"/>
        <v>0</v>
      </c>
      <c r="L12" s="51">
        <f t="shared" si="5"/>
        <v>0</v>
      </c>
      <c r="M12" s="1"/>
      <c r="N12" s="1"/>
    </row>
    <row r="13" spans="2:17" ht="20.100000000000001" customHeight="1" x14ac:dyDescent="0.3">
      <c r="B13" s="1"/>
      <c r="C13" s="13" t="s">
        <v>153</v>
      </c>
      <c r="D13" s="51">
        <f t="shared" si="0"/>
        <v>0</v>
      </c>
      <c r="E13" s="51">
        <f t="shared" si="1"/>
        <v>0</v>
      </c>
      <c r="F13" s="51">
        <f t="shared" si="2"/>
        <v>0</v>
      </c>
      <c r="G13" s="51">
        <f t="shared" si="2"/>
        <v>0</v>
      </c>
      <c r="H13" s="15"/>
      <c r="I13" s="51">
        <f t="shared" si="3"/>
        <v>0</v>
      </c>
      <c r="J13" s="51">
        <f t="shared" si="4"/>
        <v>0</v>
      </c>
      <c r="K13" s="51">
        <f t="shared" si="5"/>
        <v>0</v>
      </c>
      <c r="L13" s="51">
        <f t="shared" si="5"/>
        <v>0</v>
      </c>
      <c r="M13" s="1"/>
      <c r="N13" s="1"/>
    </row>
    <row r="14" spans="2:17" ht="20.100000000000001" customHeight="1" x14ac:dyDescent="0.3">
      <c r="B14" s="1"/>
      <c r="C14" s="16" t="s">
        <v>154</v>
      </c>
      <c r="D14" s="51">
        <f t="shared" si="0"/>
        <v>0</v>
      </c>
      <c r="E14" s="51">
        <f t="shared" si="1"/>
        <v>0</v>
      </c>
      <c r="F14" s="51">
        <f t="shared" si="2"/>
        <v>0</v>
      </c>
      <c r="G14" s="51">
        <f t="shared" si="2"/>
        <v>0</v>
      </c>
      <c r="H14" s="15"/>
      <c r="I14" s="51">
        <f t="shared" si="3"/>
        <v>0</v>
      </c>
      <c r="J14" s="51">
        <f t="shared" si="4"/>
        <v>0</v>
      </c>
      <c r="K14" s="51">
        <f t="shared" si="5"/>
        <v>0</v>
      </c>
      <c r="L14" s="51">
        <f t="shared" si="5"/>
        <v>0</v>
      </c>
      <c r="M14" s="1"/>
      <c r="N14" s="1"/>
    </row>
    <row r="15" spans="2:17" ht="20.100000000000001" customHeight="1" x14ac:dyDescent="0.3">
      <c r="B15" s="1"/>
      <c r="C15" s="16" t="s">
        <v>168</v>
      </c>
      <c r="D15" s="51">
        <f t="shared" si="0"/>
        <v>0</v>
      </c>
      <c r="E15" s="51">
        <f t="shared" si="1"/>
        <v>0</v>
      </c>
      <c r="F15" s="51">
        <f t="shared" si="2"/>
        <v>0</v>
      </c>
      <c r="G15" s="51">
        <f t="shared" si="2"/>
        <v>0</v>
      </c>
      <c r="H15" s="15"/>
      <c r="I15" s="51">
        <f t="shared" si="3"/>
        <v>0</v>
      </c>
      <c r="J15" s="51">
        <f t="shared" si="4"/>
        <v>0</v>
      </c>
      <c r="K15" s="51">
        <f t="shared" si="5"/>
        <v>0</v>
      </c>
      <c r="L15" s="51">
        <f t="shared" si="5"/>
        <v>0</v>
      </c>
      <c r="M15" s="1"/>
      <c r="N15" s="1"/>
    </row>
    <row r="16" spans="2:17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1"/>
    </row>
    <row r="17" spans="2:16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1"/>
    </row>
    <row r="18" spans="2:16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72"/>
      <c r="O18" s="22"/>
      <c r="P18" s="22"/>
    </row>
    <row r="19" spans="2:16" ht="20.100000000000001" customHeight="1" x14ac:dyDescent="0.3">
      <c r="B19" s="1"/>
      <c r="C19" s="175"/>
      <c r="D19" s="175"/>
      <c r="E19" s="52" t="s">
        <v>7</v>
      </c>
      <c r="F19" s="52" t="s">
        <v>8</v>
      </c>
      <c r="G19" s="52" t="s">
        <v>9</v>
      </c>
      <c r="H19" s="9"/>
      <c r="I19" s="18" t="s">
        <v>10</v>
      </c>
      <c r="J19" s="52" t="s">
        <v>7</v>
      </c>
      <c r="K19" s="52" t="s">
        <v>8</v>
      </c>
      <c r="L19" s="52" t="s">
        <v>9</v>
      </c>
      <c r="N19" s="22"/>
      <c r="O19" s="22"/>
      <c r="P19" s="22"/>
    </row>
    <row r="20" spans="2:16" ht="20.100000000000001" customHeight="1" x14ac:dyDescent="0.3">
      <c r="B20" s="21"/>
      <c r="C20" s="13" t="s">
        <v>11</v>
      </c>
      <c r="D20" s="51">
        <f>+I20</f>
        <v>7301.17</v>
      </c>
      <c r="E20" s="51">
        <f>+J20-(J20*$L$107)</f>
        <v>1224.17</v>
      </c>
      <c r="F20" s="51">
        <f>+K20</f>
        <v>1440.2</v>
      </c>
      <c r="G20" s="51">
        <f>+L20</f>
        <v>1440.2</v>
      </c>
      <c r="H20" s="15"/>
      <c r="I20" s="51">
        <v>7301.17</v>
      </c>
      <c r="J20" s="51">
        <v>1440.2</v>
      </c>
      <c r="K20" s="51">
        <v>1440.2</v>
      </c>
      <c r="L20" s="51">
        <v>1440.2</v>
      </c>
      <c r="N20" s="22"/>
      <c r="O20" s="22"/>
      <c r="P20" s="22"/>
    </row>
    <row r="21" spans="2:16" ht="20.100000000000001" customHeight="1" x14ac:dyDescent="0.3">
      <c r="B21" s="21"/>
      <c r="C21" s="13" t="s">
        <v>12</v>
      </c>
      <c r="D21" s="51">
        <f t="shared" ref="D21:D25" si="6">+I21</f>
        <v>0</v>
      </c>
      <c r="E21" s="51">
        <f t="shared" ref="E21:E25" si="7">+J21-(J21*$L$107)</f>
        <v>0</v>
      </c>
      <c r="F21" s="51">
        <f t="shared" ref="F21:G25" si="8">+K21</f>
        <v>0</v>
      </c>
      <c r="G21" s="51">
        <f t="shared" si="8"/>
        <v>0</v>
      </c>
      <c r="H21" s="15"/>
      <c r="I21" s="51"/>
      <c r="J21" s="51"/>
      <c r="K21" s="51"/>
      <c r="L21" s="51"/>
      <c r="N21" s="22"/>
      <c r="O21" s="22"/>
      <c r="P21" s="22"/>
    </row>
    <row r="22" spans="2:16" ht="20.100000000000001" customHeight="1" x14ac:dyDescent="0.3">
      <c r="B22" s="21"/>
      <c r="C22" s="13" t="s">
        <v>152</v>
      </c>
      <c r="D22" s="51">
        <f t="shared" si="6"/>
        <v>0</v>
      </c>
      <c r="E22" s="51">
        <f t="shared" si="7"/>
        <v>0</v>
      </c>
      <c r="F22" s="51">
        <f t="shared" si="8"/>
        <v>0</v>
      </c>
      <c r="G22" s="51">
        <f t="shared" si="8"/>
        <v>0</v>
      </c>
      <c r="H22" s="15"/>
      <c r="I22" s="51"/>
      <c r="J22" s="51"/>
      <c r="K22" s="51"/>
      <c r="L22" s="51"/>
      <c r="M22" s="73"/>
      <c r="N22" s="22"/>
      <c r="O22" s="22"/>
      <c r="P22" s="22"/>
    </row>
    <row r="23" spans="2:16" ht="20.100000000000001" customHeight="1" x14ac:dyDescent="0.3">
      <c r="B23" s="21"/>
      <c r="C23" s="13" t="s">
        <v>153</v>
      </c>
      <c r="D23" s="51">
        <f t="shared" si="6"/>
        <v>0</v>
      </c>
      <c r="E23" s="51">
        <f t="shared" si="7"/>
        <v>0</v>
      </c>
      <c r="F23" s="51">
        <f t="shared" si="8"/>
        <v>0</v>
      </c>
      <c r="G23" s="51">
        <f t="shared" si="8"/>
        <v>0</v>
      </c>
      <c r="H23" s="15"/>
      <c r="I23" s="51"/>
      <c r="J23" s="51"/>
      <c r="K23" s="51"/>
      <c r="L23" s="51"/>
      <c r="M23" s="74"/>
      <c r="N23" s="23"/>
      <c r="O23" s="22"/>
      <c r="P23" s="22"/>
    </row>
    <row r="24" spans="2:16" ht="20.100000000000001" customHeight="1" x14ac:dyDescent="0.3">
      <c r="B24" s="21"/>
      <c r="C24" s="16" t="s">
        <v>154</v>
      </c>
      <c r="D24" s="51">
        <f t="shared" si="6"/>
        <v>0</v>
      </c>
      <c r="E24" s="51">
        <f t="shared" si="7"/>
        <v>0</v>
      </c>
      <c r="F24" s="51">
        <f t="shared" si="8"/>
        <v>0</v>
      </c>
      <c r="G24" s="51">
        <f t="shared" si="8"/>
        <v>0</v>
      </c>
      <c r="H24" s="15"/>
      <c r="I24" s="51"/>
      <c r="J24" s="51"/>
      <c r="K24" s="51"/>
      <c r="L24" s="51"/>
      <c r="N24" s="22"/>
      <c r="O24" s="22"/>
      <c r="P24" s="22"/>
    </row>
    <row r="25" spans="2:16" ht="20.100000000000001" customHeight="1" x14ac:dyDescent="0.3">
      <c r="B25" s="21"/>
      <c r="C25" s="16" t="s">
        <v>168</v>
      </c>
      <c r="D25" s="51">
        <f t="shared" si="6"/>
        <v>0</v>
      </c>
      <c r="E25" s="51">
        <f t="shared" si="7"/>
        <v>0</v>
      </c>
      <c r="F25" s="51">
        <f t="shared" si="8"/>
        <v>0</v>
      </c>
      <c r="G25" s="51">
        <f t="shared" si="8"/>
        <v>0</v>
      </c>
      <c r="H25" s="15"/>
      <c r="I25" s="51"/>
      <c r="J25" s="51"/>
      <c r="K25" s="51"/>
      <c r="L25" s="51"/>
      <c r="N25" s="75"/>
      <c r="O25" s="22"/>
      <c r="P25" s="22"/>
    </row>
    <row r="26" spans="2:16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N26" s="75"/>
      <c r="O26" s="22"/>
      <c r="P26" s="22"/>
    </row>
    <row r="27" spans="2:16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N27" s="75"/>
      <c r="O27" s="22"/>
      <c r="P27" s="22"/>
    </row>
    <row r="28" spans="2:16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N28" s="75"/>
      <c r="O28" s="22"/>
      <c r="P28" s="22"/>
    </row>
    <row r="29" spans="2:16" ht="20.100000000000001" customHeight="1" x14ac:dyDescent="0.3">
      <c r="B29" s="1"/>
      <c r="C29" s="175"/>
      <c r="D29" s="175"/>
      <c r="E29" s="52" t="s">
        <v>7</v>
      </c>
      <c r="F29" s="52" t="s">
        <v>8</v>
      </c>
      <c r="G29" s="52" t="s">
        <v>9</v>
      </c>
      <c r="H29" s="9"/>
      <c r="I29" s="175"/>
      <c r="J29" s="52" t="s">
        <v>7</v>
      </c>
      <c r="K29" s="52" t="s">
        <v>8</v>
      </c>
      <c r="L29" s="52" t="s">
        <v>9</v>
      </c>
    </row>
    <row r="30" spans="2:16" ht="20.100000000000001" customHeight="1" x14ac:dyDescent="0.3">
      <c r="B30" s="1"/>
      <c r="C30" s="13" t="s">
        <v>11</v>
      </c>
      <c r="D30" s="51">
        <f>+I20+(I20*$M$109)</f>
        <v>10951.755000000001</v>
      </c>
      <c r="E30" s="51">
        <f t="shared" ref="E30:G35" si="9">+J20+(J20*$M$109)</f>
        <v>2160.3000000000002</v>
      </c>
      <c r="F30" s="51">
        <f t="shared" si="9"/>
        <v>2160.3000000000002</v>
      </c>
      <c r="G30" s="51">
        <f t="shared" si="9"/>
        <v>2160.3000000000002</v>
      </c>
      <c r="H30" s="15"/>
      <c r="I30" s="51">
        <f>+I20+(I20*$M$110)</f>
        <v>11681.871999999999</v>
      </c>
      <c r="J30" s="51">
        <f t="shared" ref="J30:L30" si="10">+J20+(J20*$M$110)</f>
        <v>2304.3200000000002</v>
      </c>
      <c r="K30" s="51">
        <f t="shared" si="10"/>
        <v>2304.3200000000002</v>
      </c>
      <c r="L30" s="51">
        <f t="shared" si="10"/>
        <v>2304.3200000000002</v>
      </c>
    </row>
    <row r="31" spans="2:16" ht="20.100000000000001" customHeight="1" x14ac:dyDescent="0.3">
      <c r="B31" s="1"/>
      <c r="C31" s="13" t="s">
        <v>12</v>
      </c>
      <c r="D31" s="51">
        <f t="shared" ref="D31:D35" si="11">+I21+(I21*$M$109)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15"/>
      <c r="I31" s="51">
        <f t="shared" ref="I31:L35" si="12">+I21+(I21*$M$110)</f>
        <v>0</v>
      </c>
      <c r="J31" s="51">
        <f t="shared" si="12"/>
        <v>0</v>
      </c>
      <c r="K31" s="51">
        <f t="shared" si="12"/>
        <v>0</v>
      </c>
      <c r="L31" s="51">
        <f t="shared" si="12"/>
        <v>0</v>
      </c>
    </row>
    <row r="32" spans="2:16" ht="20.100000000000001" customHeight="1" x14ac:dyDescent="0.3">
      <c r="B32" s="1"/>
      <c r="C32" s="13" t="s">
        <v>152</v>
      </c>
      <c r="D32" s="51">
        <f t="shared" si="11"/>
        <v>0</v>
      </c>
      <c r="E32" s="51">
        <f t="shared" si="9"/>
        <v>0</v>
      </c>
      <c r="F32" s="51">
        <f t="shared" si="9"/>
        <v>0</v>
      </c>
      <c r="G32" s="51">
        <f t="shared" si="9"/>
        <v>0</v>
      </c>
      <c r="H32" s="15"/>
      <c r="I32" s="51">
        <f t="shared" si="12"/>
        <v>0</v>
      </c>
      <c r="J32" s="51">
        <f t="shared" si="12"/>
        <v>0</v>
      </c>
      <c r="K32" s="51">
        <f t="shared" si="12"/>
        <v>0</v>
      </c>
      <c r="L32" s="51">
        <f t="shared" si="12"/>
        <v>0</v>
      </c>
    </row>
    <row r="33" spans="2:12" ht="20.100000000000001" customHeight="1" x14ac:dyDescent="0.3">
      <c r="B33" s="1"/>
      <c r="C33" s="13" t="s">
        <v>153</v>
      </c>
      <c r="D33" s="51">
        <f t="shared" si="11"/>
        <v>0</v>
      </c>
      <c r="E33" s="51">
        <f t="shared" si="9"/>
        <v>0</v>
      </c>
      <c r="F33" s="51">
        <f t="shared" si="9"/>
        <v>0</v>
      </c>
      <c r="G33" s="51">
        <f t="shared" si="9"/>
        <v>0</v>
      </c>
      <c r="H33" s="15"/>
      <c r="I33" s="51">
        <f t="shared" si="12"/>
        <v>0</v>
      </c>
      <c r="J33" s="51">
        <f t="shared" si="12"/>
        <v>0</v>
      </c>
      <c r="K33" s="51">
        <f t="shared" si="12"/>
        <v>0</v>
      </c>
      <c r="L33" s="51">
        <f t="shared" si="12"/>
        <v>0</v>
      </c>
    </row>
    <row r="34" spans="2:12" ht="20.100000000000001" customHeight="1" x14ac:dyDescent="0.3">
      <c r="B34" s="1"/>
      <c r="C34" s="16" t="s">
        <v>154</v>
      </c>
      <c r="D34" s="51">
        <f t="shared" si="11"/>
        <v>0</v>
      </c>
      <c r="E34" s="51">
        <f t="shared" si="9"/>
        <v>0</v>
      </c>
      <c r="F34" s="51">
        <f t="shared" si="9"/>
        <v>0</v>
      </c>
      <c r="G34" s="51">
        <f t="shared" si="9"/>
        <v>0</v>
      </c>
      <c r="H34" s="15"/>
      <c r="I34" s="51">
        <f t="shared" si="12"/>
        <v>0</v>
      </c>
      <c r="J34" s="51">
        <f t="shared" si="12"/>
        <v>0</v>
      </c>
      <c r="K34" s="51">
        <f t="shared" si="12"/>
        <v>0</v>
      </c>
      <c r="L34" s="51">
        <f t="shared" si="12"/>
        <v>0</v>
      </c>
    </row>
    <row r="35" spans="2:12" ht="20.100000000000001" customHeight="1" x14ac:dyDescent="0.3">
      <c r="B35" s="1"/>
      <c r="C35" s="16" t="s">
        <v>168</v>
      </c>
      <c r="D35" s="51">
        <f t="shared" si="11"/>
        <v>0</v>
      </c>
      <c r="E35" s="51">
        <f t="shared" si="9"/>
        <v>0</v>
      </c>
      <c r="F35" s="51">
        <f t="shared" si="9"/>
        <v>0</v>
      </c>
      <c r="G35" s="51">
        <f t="shared" si="9"/>
        <v>0</v>
      </c>
      <c r="H35" s="15"/>
      <c r="I35" s="51">
        <f t="shared" si="12"/>
        <v>0</v>
      </c>
      <c r="J35" s="51">
        <f t="shared" si="12"/>
        <v>0</v>
      </c>
      <c r="K35" s="51">
        <f t="shared" si="12"/>
        <v>0</v>
      </c>
      <c r="L35" s="51">
        <f t="shared" si="12"/>
        <v>0</v>
      </c>
    </row>
    <row r="36" spans="2:12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</row>
    <row r="38" spans="2:12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</row>
    <row r="39" spans="2:12" ht="20.100000000000001" customHeight="1" x14ac:dyDescent="0.3">
      <c r="B39" s="1"/>
      <c r="C39" s="175"/>
      <c r="D39" s="175"/>
      <c r="E39" s="52" t="s">
        <v>7</v>
      </c>
      <c r="F39" s="52" t="s">
        <v>8</v>
      </c>
      <c r="G39" s="52" t="s">
        <v>9</v>
      </c>
      <c r="H39" s="9"/>
      <c r="I39" s="175"/>
      <c r="J39" s="52" t="s">
        <v>7</v>
      </c>
      <c r="K39" s="52" t="s">
        <v>8</v>
      </c>
      <c r="L39" s="52" t="s">
        <v>9</v>
      </c>
    </row>
    <row r="40" spans="2:12" ht="20.100000000000001" customHeight="1" x14ac:dyDescent="0.3">
      <c r="B40" s="1"/>
      <c r="C40" s="13" t="s">
        <v>11</v>
      </c>
      <c r="D40" s="51">
        <f>+D30</f>
        <v>10951.755000000001</v>
      </c>
      <c r="E40" s="51">
        <f>+E30</f>
        <v>2160.3000000000002</v>
      </c>
      <c r="F40" s="51">
        <f>+F30</f>
        <v>2160.3000000000002</v>
      </c>
      <c r="G40" s="51">
        <f>+G30</f>
        <v>2160.3000000000002</v>
      </c>
      <c r="H40" s="15"/>
      <c r="I40" s="51">
        <f>+I20+(I20*$M$111)</f>
        <v>9491.5210000000006</v>
      </c>
      <c r="J40" s="51">
        <f t="shared" ref="J40:L40" si="13">+J20+(J20*$M$111)</f>
        <v>1872.26</v>
      </c>
      <c r="K40" s="51">
        <f t="shared" si="13"/>
        <v>1872.26</v>
      </c>
      <c r="L40" s="51">
        <f t="shared" si="13"/>
        <v>1872.26</v>
      </c>
    </row>
    <row r="41" spans="2:12" ht="20.100000000000001" customHeight="1" x14ac:dyDescent="0.3">
      <c r="B41" s="1"/>
      <c r="C41" s="13" t="s">
        <v>12</v>
      </c>
      <c r="D41" s="51">
        <f t="shared" ref="D41:G45" si="14">+D31</f>
        <v>0</v>
      </c>
      <c r="E41" s="51">
        <f t="shared" si="14"/>
        <v>0</v>
      </c>
      <c r="F41" s="51">
        <f t="shared" si="14"/>
        <v>0</v>
      </c>
      <c r="G41" s="51">
        <f t="shared" si="14"/>
        <v>0</v>
      </c>
      <c r="H41" s="15"/>
      <c r="I41" s="51">
        <f t="shared" ref="I41:L45" si="15">+I21+(I21*$M$111)</f>
        <v>0</v>
      </c>
      <c r="J41" s="51">
        <f t="shared" si="15"/>
        <v>0</v>
      </c>
      <c r="K41" s="51">
        <f t="shared" si="15"/>
        <v>0</v>
      </c>
      <c r="L41" s="51">
        <f t="shared" si="15"/>
        <v>0</v>
      </c>
    </row>
    <row r="42" spans="2:12" ht="20.100000000000001" customHeight="1" x14ac:dyDescent="0.3">
      <c r="B42" s="1"/>
      <c r="C42" s="13" t="s">
        <v>152</v>
      </c>
      <c r="D42" s="51">
        <f t="shared" si="14"/>
        <v>0</v>
      </c>
      <c r="E42" s="51">
        <f t="shared" si="14"/>
        <v>0</v>
      </c>
      <c r="F42" s="51">
        <f t="shared" si="14"/>
        <v>0</v>
      </c>
      <c r="G42" s="51">
        <f t="shared" si="14"/>
        <v>0</v>
      </c>
      <c r="H42" s="15"/>
      <c r="I42" s="51">
        <f t="shared" si="15"/>
        <v>0</v>
      </c>
      <c r="J42" s="51">
        <f t="shared" si="15"/>
        <v>0</v>
      </c>
      <c r="K42" s="51">
        <f t="shared" si="15"/>
        <v>0</v>
      </c>
      <c r="L42" s="51">
        <f t="shared" si="15"/>
        <v>0</v>
      </c>
    </row>
    <row r="43" spans="2:12" ht="20.100000000000001" customHeight="1" x14ac:dyDescent="0.3">
      <c r="B43" s="1"/>
      <c r="C43" s="13" t="s">
        <v>153</v>
      </c>
      <c r="D43" s="51">
        <f t="shared" si="14"/>
        <v>0</v>
      </c>
      <c r="E43" s="51">
        <f t="shared" si="14"/>
        <v>0</v>
      </c>
      <c r="F43" s="51">
        <f t="shared" si="14"/>
        <v>0</v>
      </c>
      <c r="G43" s="51">
        <f t="shared" si="14"/>
        <v>0</v>
      </c>
      <c r="H43" s="15"/>
      <c r="I43" s="51">
        <f t="shared" si="15"/>
        <v>0</v>
      </c>
      <c r="J43" s="51">
        <f t="shared" si="15"/>
        <v>0</v>
      </c>
      <c r="K43" s="51">
        <f t="shared" si="15"/>
        <v>0</v>
      </c>
      <c r="L43" s="51">
        <f t="shared" si="15"/>
        <v>0</v>
      </c>
    </row>
    <row r="44" spans="2:12" ht="20.100000000000001" customHeight="1" x14ac:dyDescent="0.3">
      <c r="B44" s="1"/>
      <c r="C44" s="16" t="s">
        <v>154</v>
      </c>
      <c r="D44" s="51">
        <f t="shared" si="14"/>
        <v>0</v>
      </c>
      <c r="E44" s="51">
        <f t="shared" si="14"/>
        <v>0</v>
      </c>
      <c r="F44" s="51">
        <f t="shared" si="14"/>
        <v>0</v>
      </c>
      <c r="G44" s="51">
        <f t="shared" si="14"/>
        <v>0</v>
      </c>
      <c r="H44" s="15"/>
      <c r="I44" s="51">
        <f t="shared" si="15"/>
        <v>0</v>
      </c>
      <c r="J44" s="51">
        <f t="shared" si="15"/>
        <v>0</v>
      </c>
      <c r="K44" s="51">
        <f t="shared" si="15"/>
        <v>0</v>
      </c>
      <c r="L44" s="51">
        <f t="shared" si="15"/>
        <v>0</v>
      </c>
    </row>
    <row r="45" spans="2:12" ht="20.100000000000001" customHeight="1" x14ac:dyDescent="0.3">
      <c r="B45" s="1"/>
      <c r="C45" s="16" t="s">
        <v>168</v>
      </c>
      <c r="D45" s="51">
        <f t="shared" si="14"/>
        <v>0</v>
      </c>
      <c r="E45" s="51">
        <f t="shared" si="14"/>
        <v>0</v>
      </c>
      <c r="F45" s="51">
        <f t="shared" si="14"/>
        <v>0</v>
      </c>
      <c r="G45" s="51">
        <f t="shared" si="14"/>
        <v>0</v>
      </c>
      <c r="H45" s="15"/>
      <c r="I45" s="51">
        <f t="shared" si="15"/>
        <v>0</v>
      </c>
      <c r="J45" s="51">
        <f t="shared" si="15"/>
        <v>0</v>
      </c>
      <c r="K45" s="51">
        <f t="shared" si="15"/>
        <v>0</v>
      </c>
      <c r="L45" s="51">
        <f t="shared" si="15"/>
        <v>0</v>
      </c>
    </row>
    <row r="46" spans="2:12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</row>
    <row r="47" spans="2:12" ht="20.100000000000001" customHeight="1" thickBot="1" x14ac:dyDescent="0.35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</row>
    <row r="48" spans="2:12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183" t="s">
        <v>148</v>
      </c>
      <c r="J48" s="184"/>
      <c r="K48" s="184"/>
      <c r="L48" s="185"/>
    </row>
    <row r="49" spans="2:12" ht="20.100000000000001" customHeight="1" x14ac:dyDescent="0.3">
      <c r="B49" s="29"/>
      <c r="C49" s="175"/>
      <c r="D49" s="175"/>
      <c r="E49" s="52" t="s">
        <v>7</v>
      </c>
      <c r="F49" s="52" t="s">
        <v>8</v>
      </c>
      <c r="G49" s="52" t="s">
        <v>9</v>
      </c>
      <c r="H49" s="9"/>
      <c r="I49" s="186"/>
      <c r="J49" s="187"/>
      <c r="K49" s="187"/>
      <c r="L49" s="188"/>
    </row>
    <row r="50" spans="2:12" ht="20.100000000000001" customHeight="1" thickBot="1" x14ac:dyDescent="0.35">
      <c r="B50" s="30"/>
      <c r="C50" s="13" t="s">
        <v>11</v>
      </c>
      <c r="D50" s="51">
        <f>+I20</f>
        <v>7301.17</v>
      </c>
      <c r="E50" s="51">
        <f>+J20</f>
        <v>1440.2</v>
      </c>
      <c r="F50" s="51">
        <f>+K20</f>
        <v>1440.2</v>
      </c>
      <c r="G50" s="51">
        <f>+L20</f>
        <v>1440.2</v>
      </c>
      <c r="H50" s="31"/>
      <c r="I50" s="189"/>
      <c r="J50" s="190"/>
      <c r="K50" s="190"/>
      <c r="L50" s="191"/>
    </row>
    <row r="51" spans="2:12" ht="20.100000000000001" customHeight="1" x14ac:dyDescent="0.3">
      <c r="B51" s="32"/>
      <c r="C51" s="13" t="s">
        <v>12</v>
      </c>
      <c r="D51" s="51">
        <f t="shared" ref="D51:G55" si="16">+I21</f>
        <v>0</v>
      </c>
      <c r="E51" s="51">
        <f t="shared" si="16"/>
        <v>0</v>
      </c>
      <c r="F51" s="51">
        <f t="shared" si="16"/>
        <v>0</v>
      </c>
      <c r="G51" s="51">
        <f t="shared" si="16"/>
        <v>0</v>
      </c>
      <c r="H51" s="15"/>
      <c r="I51" s="182"/>
      <c r="J51" s="182"/>
      <c r="K51" s="182"/>
      <c r="L51" s="182"/>
    </row>
    <row r="52" spans="2:12" ht="20.100000000000001" customHeight="1" x14ac:dyDescent="0.3">
      <c r="B52" s="33"/>
      <c r="C52" s="13" t="s">
        <v>152</v>
      </c>
      <c r="D52" s="51">
        <f t="shared" si="16"/>
        <v>0</v>
      </c>
      <c r="E52" s="51">
        <f t="shared" si="16"/>
        <v>0</v>
      </c>
      <c r="F52" s="51">
        <f t="shared" si="16"/>
        <v>0</v>
      </c>
      <c r="G52" s="51">
        <f t="shared" si="16"/>
        <v>0</v>
      </c>
      <c r="H52" s="15"/>
      <c r="I52" s="196"/>
      <c r="J52" s="196"/>
      <c r="K52" s="196"/>
      <c r="L52" s="196"/>
    </row>
    <row r="53" spans="2:12" ht="20.100000000000001" customHeight="1" x14ac:dyDescent="0.3">
      <c r="B53" s="9"/>
      <c r="C53" s="13" t="s">
        <v>153</v>
      </c>
      <c r="D53" s="51">
        <f t="shared" si="16"/>
        <v>0</v>
      </c>
      <c r="E53" s="51">
        <f t="shared" si="16"/>
        <v>0</v>
      </c>
      <c r="F53" s="51">
        <f t="shared" si="16"/>
        <v>0</v>
      </c>
      <c r="G53" s="51">
        <f t="shared" si="16"/>
        <v>0</v>
      </c>
      <c r="H53" s="15"/>
      <c r="I53" s="192" t="s">
        <v>20</v>
      </c>
      <c r="J53" s="192"/>
      <c r="K53" s="192"/>
      <c r="L53" s="192"/>
    </row>
    <row r="54" spans="2:12" ht="20.100000000000001" customHeight="1" x14ac:dyDescent="0.3">
      <c r="B54" s="21"/>
      <c r="C54" s="16" t="s">
        <v>154</v>
      </c>
      <c r="D54" s="51">
        <f t="shared" si="16"/>
        <v>0</v>
      </c>
      <c r="E54" s="51">
        <f t="shared" si="16"/>
        <v>0</v>
      </c>
      <c r="F54" s="51">
        <f t="shared" si="16"/>
        <v>0</v>
      </c>
      <c r="G54" s="51">
        <f t="shared" si="16"/>
        <v>0</v>
      </c>
      <c r="H54" s="15"/>
      <c r="I54" s="193" t="s">
        <v>21</v>
      </c>
      <c r="J54" s="193"/>
      <c r="K54" s="193"/>
      <c r="L54" s="193"/>
    </row>
    <row r="55" spans="2:12" ht="20.100000000000001" customHeight="1" x14ac:dyDescent="0.3">
      <c r="B55" s="21"/>
      <c r="C55" s="16" t="s">
        <v>168</v>
      </c>
      <c r="D55" s="51">
        <f t="shared" si="16"/>
        <v>0</v>
      </c>
      <c r="E55" s="51">
        <f t="shared" si="16"/>
        <v>0</v>
      </c>
      <c r="F55" s="51">
        <f t="shared" si="16"/>
        <v>0</v>
      </c>
      <c r="G55" s="51">
        <f t="shared" si="16"/>
        <v>0</v>
      </c>
      <c r="H55" s="15"/>
    </row>
    <row r="56" spans="2:12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12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12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12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</row>
    <row r="60" spans="2:12" ht="20.100000000000001" customHeight="1" x14ac:dyDescent="0.3">
      <c r="B60" s="1"/>
      <c r="C60" s="37"/>
      <c r="D60" s="53"/>
      <c r="E60" s="53"/>
      <c r="F60" s="53"/>
      <c r="G60" s="53"/>
      <c r="H60" s="53"/>
      <c r="I60" s="53"/>
      <c r="J60" s="53"/>
      <c r="K60" s="53"/>
      <c r="L60" s="53"/>
    </row>
    <row r="61" spans="2:12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</row>
    <row r="63" spans="2:12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</row>
    <row r="64" spans="2:12" ht="20.100000000000001" customHeight="1" x14ac:dyDescent="0.3">
      <c r="B64" s="1"/>
      <c r="C64" s="175"/>
      <c r="D64" s="175"/>
      <c r="E64" s="52" t="s">
        <v>7</v>
      </c>
      <c r="F64" s="52" t="s">
        <v>8</v>
      </c>
      <c r="G64" s="52" t="s">
        <v>9</v>
      </c>
      <c r="H64" s="9"/>
      <c r="I64" s="175"/>
      <c r="J64" s="52" t="s">
        <v>7</v>
      </c>
      <c r="K64" s="52" t="s">
        <v>8</v>
      </c>
      <c r="L64" s="52" t="s">
        <v>9</v>
      </c>
    </row>
    <row r="65" spans="2:15" ht="20.100000000000001" customHeight="1" x14ac:dyDescent="0.3">
      <c r="B65" s="1"/>
      <c r="C65" s="13" t="s">
        <v>11</v>
      </c>
      <c r="D65" s="51">
        <f>+I75</f>
        <v>3396.98</v>
      </c>
      <c r="E65" s="51">
        <f>+J75-(J75*$M$105)</f>
        <v>626.30388457281174</v>
      </c>
      <c r="F65" s="51">
        <f>+K75</f>
        <v>2087.6796152427055</v>
      </c>
      <c r="G65" s="51">
        <f>+L75</f>
        <v>2087.6796152427055</v>
      </c>
      <c r="H65" s="15"/>
      <c r="I65" s="51">
        <f>+I75</f>
        <v>3396.98</v>
      </c>
      <c r="J65" s="51">
        <f>+J75-(J75*$M$106)</f>
        <v>1252.6077691456233</v>
      </c>
      <c r="K65" s="51">
        <f>+K75</f>
        <v>2087.6796152427055</v>
      </c>
      <c r="L65" s="51">
        <f>+L75</f>
        <v>2087.6796152427055</v>
      </c>
    </row>
    <row r="66" spans="2:15" ht="20.100000000000001" customHeight="1" x14ac:dyDescent="0.3">
      <c r="B66" s="1"/>
      <c r="C66" s="13" t="s">
        <v>12</v>
      </c>
      <c r="D66" s="51">
        <f t="shared" ref="D66:D70" si="17">+I76</f>
        <v>0</v>
      </c>
      <c r="E66" s="51">
        <f t="shared" ref="E66:E70" si="18">+J76-(J76*$M$105)</f>
        <v>0</v>
      </c>
      <c r="F66" s="51">
        <f t="shared" ref="F66:G70" si="19">+K76</f>
        <v>0</v>
      </c>
      <c r="G66" s="51">
        <f t="shared" si="19"/>
        <v>0</v>
      </c>
      <c r="H66" s="15"/>
      <c r="I66" s="51">
        <f t="shared" ref="I66:I70" si="20">+I76</f>
        <v>0</v>
      </c>
      <c r="J66" s="51">
        <f t="shared" ref="J66:J70" si="21">+J76-(J76*$M$106)</f>
        <v>0</v>
      </c>
      <c r="K66" s="51">
        <f t="shared" ref="K66:L70" si="22">+K76</f>
        <v>0</v>
      </c>
      <c r="L66" s="51">
        <f t="shared" si="22"/>
        <v>0</v>
      </c>
    </row>
    <row r="67" spans="2:15" ht="20.100000000000001" customHeight="1" x14ac:dyDescent="0.3">
      <c r="B67" s="1"/>
      <c r="C67" s="13" t="s">
        <v>152</v>
      </c>
      <c r="D67" s="51">
        <f t="shared" si="17"/>
        <v>0</v>
      </c>
      <c r="E67" s="51">
        <f t="shared" si="18"/>
        <v>0</v>
      </c>
      <c r="F67" s="51">
        <f t="shared" si="19"/>
        <v>0</v>
      </c>
      <c r="G67" s="51">
        <f t="shared" si="19"/>
        <v>0</v>
      </c>
      <c r="H67" s="15"/>
      <c r="I67" s="51">
        <f t="shared" si="20"/>
        <v>0</v>
      </c>
      <c r="J67" s="51">
        <f t="shared" si="21"/>
        <v>0</v>
      </c>
      <c r="K67" s="51">
        <f t="shared" si="22"/>
        <v>0</v>
      </c>
      <c r="L67" s="51">
        <f t="shared" si="22"/>
        <v>0</v>
      </c>
    </row>
    <row r="68" spans="2:15" ht="20.100000000000001" customHeight="1" x14ac:dyDescent="0.3">
      <c r="B68" s="1"/>
      <c r="C68" s="13" t="s">
        <v>153</v>
      </c>
      <c r="D68" s="51">
        <f t="shared" si="17"/>
        <v>0</v>
      </c>
      <c r="E68" s="51">
        <f t="shared" si="18"/>
        <v>0</v>
      </c>
      <c r="F68" s="51">
        <f t="shared" si="19"/>
        <v>0</v>
      </c>
      <c r="G68" s="51">
        <f t="shared" si="19"/>
        <v>0</v>
      </c>
      <c r="H68" s="15"/>
      <c r="I68" s="51">
        <f t="shared" si="20"/>
        <v>0</v>
      </c>
      <c r="J68" s="51">
        <f t="shared" si="21"/>
        <v>0</v>
      </c>
      <c r="K68" s="51">
        <f t="shared" si="22"/>
        <v>0</v>
      </c>
      <c r="L68" s="51">
        <f t="shared" si="22"/>
        <v>0</v>
      </c>
    </row>
    <row r="69" spans="2:15" ht="20.100000000000001" customHeight="1" x14ac:dyDescent="0.3">
      <c r="B69" s="1"/>
      <c r="C69" s="16" t="s">
        <v>154</v>
      </c>
      <c r="D69" s="51">
        <f t="shared" si="17"/>
        <v>0</v>
      </c>
      <c r="E69" s="51">
        <f t="shared" si="18"/>
        <v>0</v>
      </c>
      <c r="F69" s="51">
        <f t="shared" si="19"/>
        <v>0</v>
      </c>
      <c r="G69" s="51">
        <f t="shared" si="19"/>
        <v>0</v>
      </c>
      <c r="H69" s="15"/>
      <c r="I69" s="51">
        <f t="shared" si="20"/>
        <v>0</v>
      </c>
      <c r="J69" s="51">
        <f t="shared" si="21"/>
        <v>0</v>
      </c>
      <c r="K69" s="51">
        <f t="shared" si="22"/>
        <v>0</v>
      </c>
      <c r="L69" s="51">
        <f t="shared" si="22"/>
        <v>0</v>
      </c>
    </row>
    <row r="70" spans="2:15" ht="20.100000000000001" customHeight="1" x14ac:dyDescent="0.3">
      <c r="C70" s="16" t="s">
        <v>168</v>
      </c>
      <c r="D70" s="51">
        <f t="shared" si="17"/>
        <v>0</v>
      </c>
      <c r="E70" s="51">
        <f t="shared" si="18"/>
        <v>0</v>
      </c>
      <c r="F70" s="51">
        <f>+K80</f>
        <v>0</v>
      </c>
      <c r="G70" s="51">
        <f t="shared" si="19"/>
        <v>0</v>
      </c>
      <c r="H70" s="15"/>
      <c r="I70" s="51">
        <f t="shared" si="20"/>
        <v>0</v>
      </c>
      <c r="J70" s="51">
        <f t="shared" si="21"/>
        <v>0</v>
      </c>
      <c r="K70" s="51">
        <f t="shared" si="22"/>
        <v>0</v>
      </c>
      <c r="L70" s="51">
        <f t="shared" si="22"/>
        <v>0</v>
      </c>
    </row>
    <row r="71" spans="2:15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15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  <c r="N72" s="19"/>
      <c r="O72" s="20"/>
    </row>
    <row r="73" spans="2:15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  <c r="N73" s="20"/>
      <c r="O73" s="20"/>
    </row>
    <row r="74" spans="2:15" ht="20.100000000000001" customHeight="1" x14ac:dyDescent="0.3">
      <c r="C74" s="175"/>
      <c r="D74" s="175"/>
      <c r="E74" s="52" t="s">
        <v>7</v>
      </c>
      <c r="F74" s="52" t="s">
        <v>8</v>
      </c>
      <c r="G74" s="52" t="s">
        <v>9</v>
      </c>
      <c r="H74" s="9"/>
      <c r="I74" s="175"/>
      <c r="J74" s="52" t="s">
        <v>7</v>
      </c>
      <c r="K74" s="52" t="s">
        <v>8</v>
      </c>
      <c r="L74" s="52" t="s">
        <v>9</v>
      </c>
      <c r="N74" s="20"/>
      <c r="O74" s="20"/>
    </row>
    <row r="75" spans="2:15" ht="20.100000000000001" customHeight="1" x14ac:dyDescent="0.3">
      <c r="C75" s="13" t="s">
        <v>11</v>
      </c>
      <c r="D75" s="51">
        <f>+I75</f>
        <v>3396.98</v>
      </c>
      <c r="E75" s="51">
        <f>+J75-(J75*$M$107)</f>
        <v>1774.5276729562997</v>
      </c>
      <c r="F75" s="51">
        <f>+K75</f>
        <v>2087.6796152427055</v>
      </c>
      <c r="G75" s="51">
        <f>+L75</f>
        <v>2087.6796152427055</v>
      </c>
      <c r="H75" s="15"/>
      <c r="I75" s="51">
        <v>3396.98</v>
      </c>
      <c r="J75" s="51">
        <v>2087.6796152427055</v>
      </c>
      <c r="K75" s="51">
        <v>2087.6796152427055</v>
      </c>
      <c r="L75" s="51">
        <v>2087.6796152427055</v>
      </c>
      <c r="N75" s="20"/>
      <c r="O75" s="20"/>
    </row>
    <row r="76" spans="2:15" ht="20.100000000000001" customHeight="1" x14ac:dyDescent="0.3">
      <c r="C76" s="13" t="s">
        <v>12</v>
      </c>
      <c r="D76" s="51">
        <f t="shared" ref="D76:D80" si="23">+I76</f>
        <v>0</v>
      </c>
      <c r="E76" s="51">
        <f t="shared" ref="E76:E80" si="24">+J76-(J76*$M$107)</f>
        <v>0</v>
      </c>
      <c r="F76" s="51">
        <f t="shared" ref="F76:G80" si="25">+K76</f>
        <v>0</v>
      </c>
      <c r="G76" s="51">
        <f t="shared" si="25"/>
        <v>0</v>
      </c>
      <c r="H76" s="15"/>
      <c r="I76" s="51"/>
      <c r="J76" s="51"/>
      <c r="K76" s="51"/>
      <c r="L76" s="51"/>
      <c r="N76" s="20"/>
      <c r="O76" s="20"/>
    </row>
    <row r="77" spans="2:15" ht="20.100000000000001" customHeight="1" x14ac:dyDescent="0.3">
      <c r="C77" s="13" t="s">
        <v>152</v>
      </c>
      <c r="D77" s="51">
        <f t="shared" si="23"/>
        <v>0</v>
      </c>
      <c r="E77" s="51">
        <f t="shared" si="24"/>
        <v>0</v>
      </c>
      <c r="F77" s="51">
        <f t="shared" si="25"/>
        <v>0</v>
      </c>
      <c r="G77" s="51">
        <f t="shared" si="25"/>
        <v>0</v>
      </c>
      <c r="H77" s="15"/>
      <c r="I77" s="51"/>
      <c r="J77" s="51"/>
      <c r="K77" s="51"/>
      <c r="L77" s="51"/>
      <c r="N77" s="24"/>
      <c r="O77" s="20"/>
    </row>
    <row r="78" spans="2:15" ht="20.100000000000001" customHeight="1" x14ac:dyDescent="0.3">
      <c r="C78" s="13" t="s">
        <v>153</v>
      </c>
      <c r="D78" s="51">
        <f t="shared" si="23"/>
        <v>0</v>
      </c>
      <c r="E78" s="51">
        <f t="shared" si="24"/>
        <v>0</v>
      </c>
      <c r="F78" s="51">
        <f t="shared" si="25"/>
        <v>0</v>
      </c>
      <c r="G78" s="51">
        <f t="shared" si="25"/>
        <v>0</v>
      </c>
      <c r="H78" s="15"/>
      <c r="I78" s="51"/>
      <c r="J78" s="51"/>
      <c r="K78" s="51"/>
      <c r="L78" s="51"/>
      <c r="M78" s="60"/>
      <c r="N78" s="20"/>
      <c r="O78" s="20"/>
    </row>
    <row r="79" spans="2:15" ht="20.100000000000001" customHeight="1" x14ac:dyDescent="0.3">
      <c r="C79" s="16" t="s">
        <v>154</v>
      </c>
      <c r="D79" s="51">
        <f t="shared" si="23"/>
        <v>0</v>
      </c>
      <c r="E79" s="51">
        <f t="shared" si="24"/>
        <v>0</v>
      </c>
      <c r="F79" s="51">
        <f t="shared" si="25"/>
        <v>0</v>
      </c>
      <c r="G79" s="51">
        <f t="shared" si="25"/>
        <v>0</v>
      </c>
      <c r="H79" s="15"/>
      <c r="I79" s="51"/>
      <c r="J79" s="51"/>
      <c r="K79" s="51"/>
      <c r="L79" s="51"/>
      <c r="N79" s="25"/>
      <c r="O79" s="20"/>
    </row>
    <row r="80" spans="2:15" ht="20.100000000000001" customHeight="1" x14ac:dyDescent="0.3">
      <c r="C80" s="16" t="s">
        <v>168</v>
      </c>
      <c r="D80" s="51">
        <f t="shared" si="23"/>
        <v>0</v>
      </c>
      <c r="E80" s="51">
        <f t="shared" si="24"/>
        <v>0</v>
      </c>
      <c r="F80" s="51">
        <f t="shared" si="25"/>
        <v>0</v>
      </c>
      <c r="G80" s="51">
        <f t="shared" si="25"/>
        <v>0</v>
      </c>
      <c r="H80" s="15"/>
      <c r="I80" s="51"/>
      <c r="J80" s="51"/>
      <c r="K80" s="51"/>
      <c r="L80" s="51"/>
      <c r="N80" s="25"/>
      <c r="O80" s="20"/>
    </row>
    <row r="81" spans="3:15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  <c r="N81" s="25"/>
      <c r="O81" s="20"/>
    </row>
    <row r="82" spans="3:15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  <c r="N82" s="25"/>
      <c r="O82" s="20"/>
    </row>
    <row r="83" spans="3:15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  <c r="N83" s="20"/>
      <c r="O83" s="20"/>
    </row>
    <row r="84" spans="3:15" ht="20.100000000000001" customHeight="1" x14ac:dyDescent="0.3">
      <c r="C84" s="175"/>
      <c r="D84" s="177"/>
      <c r="E84" s="52" t="s">
        <v>7</v>
      </c>
      <c r="F84" s="52" t="s">
        <v>8</v>
      </c>
      <c r="G84" s="52" t="s">
        <v>9</v>
      </c>
      <c r="H84" s="10"/>
      <c r="I84" s="177"/>
      <c r="J84" s="52" t="s">
        <v>7</v>
      </c>
      <c r="K84" s="52" t="s">
        <v>8</v>
      </c>
      <c r="L84" s="52" t="s">
        <v>9</v>
      </c>
    </row>
    <row r="85" spans="3:15" ht="20.100000000000001" customHeight="1" x14ac:dyDescent="0.3">
      <c r="C85" s="13" t="s">
        <v>11</v>
      </c>
      <c r="D85" s="51">
        <f>+I75+(I75*$M$109)</f>
        <v>5095.47</v>
      </c>
      <c r="E85" s="51">
        <f t="shared" ref="E85:G90" si="26">+J75+(J75*$M$109)</f>
        <v>3131.5194228640585</v>
      </c>
      <c r="F85" s="51">
        <f t="shared" si="26"/>
        <v>3131.5194228640585</v>
      </c>
      <c r="G85" s="51">
        <f t="shared" si="26"/>
        <v>3131.5194228640585</v>
      </c>
      <c r="H85" s="15"/>
      <c r="I85" s="51">
        <f>+I75+(I75*$M$111)</f>
        <v>4416.0739999999996</v>
      </c>
      <c r="J85" s="51">
        <f t="shared" ref="J85:L85" si="27">+J75+(J75*$M$111)</f>
        <v>2713.983499815517</v>
      </c>
      <c r="K85" s="51">
        <f t="shared" si="27"/>
        <v>2713.983499815517</v>
      </c>
      <c r="L85" s="51">
        <f t="shared" si="27"/>
        <v>2713.983499815517</v>
      </c>
    </row>
    <row r="86" spans="3:15" ht="20.100000000000001" customHeight="1" x14ac:dyDescent="0.3">
      <c r="C86" s="13" t="s">
        <v>12</v>
      </c>
      <c r="D86" s="51">
        <f t="shared" ref="D86:D90" si="28">+I76+(I76*$M$109)</f>
        <v>0</v>
      </c>
      <c r="E86" s="51">
        <f t="shared" si="26"/>
        <v>0</v>
      </c>
      <c r="F86" s="51">
        <f t="shared" si="26"/>
        <v>0</v>
      </c>
      <c r="G86" s="51">
        <f t="shared" si="26"/>
        <v>0</v>
      </c>
      <c r="H86" s="15"/>
      <c r="I86" s="51">
        <f t="shared" ref="I86:L90" si="29">+I76+(I76*$M$111)</f>
        <v>0</v>
      </c>
      <c r="J86" s="51">
        <f t="shared" si="29"/>
        <v>0</v>
      </c>
      <c r="K86" s="51">
        <f t="shared" si="29"/>
        <v>0</v>
      </c>
      <c r="L86" s="51">
        <f t="shared" si="29"/>
        <v>0</v>
      </c>
    </row>
    <row r="87" spans="3:15" ht="20.100000000000001" customHeight="1" x14ac:dyDescent="0.3">
      <c r="C87" s="13" t="s">
        <v>152</v>
      </c>
      <c r="D87" s="51">
        <f t="shared" si="28"/>
        <v>0</v>
      </c>
      <c r="E87" s="51">
        <f t="shared" si="26"/>
        <v>0</v>
      </c>
      <c r="F87" s="51">
        <f t="shared" si="26"/>
        <v>0</v>
      </c>
      <c r="G87" s="51">
        <f t="shared" si="26"/>
        <v>0</v>
      </c>
      <c r="H87" s="15"/>
      <c r="I87" s="51">
        <f t="shared" si="29"/>
        <v>0</v>
      </c>
      <c r="J87" s="51">
        <f t="shared" si="29"/>
        <v>0</v>
      </c>
      <c r="K87" s="51">
        <f t="shared" si="29"/>
        <v>0</v>
      </c>
      <c r="L87" s="51">
        <f t="shared" si="29"/>
        <v>0</v>
      </c>
    </row>
    <row r="88" spans="3:15" ht="20.100000000000001" customHeight="1" x14ac:dyDescent="0.3">
      <c r="C88" s="13" t="s">
        <v>153</v>
      </c>
      <c r="D88" s="51">
        <f t="shared" si="28"/>
        <v>0</v>
      </c>
      <c r="E88" s="51">
        <f t="shared" si="26"/>
        <v>0</v>
      </c>
      <c r="F88" s="51">
        <f t="shared" si="26"/>
        <v>0</v>
      </c>
      <c r="G88" s="51">
        <f t="shared" si="26"/>
        <v>0</v>
      </c>
      <c r="H88" s="15"/>
      <c r="I88" s="51">
        <f t="shared" si="29"/>
        <v>0</v>
      </c>
      <c r="J88" s="51">
        <f t="shared" si="29"/>
        <v>0</v>
      </c>
      <c r="K88" s="51">
        <f t="shared" si="29"/>
        <v>0</v>
      </c>
      <c r="L88" s="51">
        <f t="shared" si="29"/>
        <v>0</v>
      </c>
    </row>
    <row r="89" spans="3:15" ht="20.100000000000001" customHeight="1" x14ac:dyDescent="0.3">
      <c r="C89" s="16" t="s">
        <v>154</v>
      </c>
      <c r="D89" s="51">
        <f t="shared" si="28"/>
        <v>0</v>
      </c>
      <c r="E89" s="51">
        <f t="shared" si="26"/>
        <v>0</v>
      </c>
      <c r="F89" s="51">
        <f t="shared" si="26"/>
        <v>0</v>
      </c>
      <c r="G89" s="51">
        <f t="shared" si="26"/>
        <v>0</v>
      </c>
      <c r="H89" s="15"/>
      <c r="I89" s="51">
        <f t="shared" si="29"/>
        <v>0</v>
      </c>
      <c r="J89" s="51">
        <f t="shared" si="29"/>
        <v>0</v>
      </c>
      <c r="K89" s="51">
        <f t="shared" si="29"/>
        <v>0</v>
      </c>
      <c r="L89" s="51">
        <f t="shared" si="29"/>
        <v>0</v>
      </c>
    </row>
    <row r="90" spans="3:15" ht="20.100000000000001" customHeight="1" x14ac:dyDescent="0.3">
      <c r="C90" s="16" t="s">
        <v>168</v>
      </c>
      <c r="D90" s="51">
        <f t="shared" si="28"/>
        <v>0</v>
      </c>
      <c r="E90" s="51">
        <f t="shared" si="26"/>
        <v>0</v>
      </c>
      <c r="F90" s="51">
        <f t="shared" si="26"/>
        <v>0</v>
      </c>
      <c r="G90" s="51">
        <f t="shared" si="26"/>
        <v>0</v>
      </c>
      <c r="H90" s="15"/>
      <c r="I90" s="51">
        <f t="shared" si="29"/>
        <v>0</v>
      </c>
      <c r="J90" s="51">
        <f t="shared" si="29"/>
        <v>0</v>
      </c>
      <c r="K90" s="51">
        <f t="shared" si="29"/>
        <v>0</v>
      </c>
      <c r="L90" s="51">
        <f t="shared" si="29"/>
        <v>0</v>
      </c>
    </row>
    <row r="91" spans="3:15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5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5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5" ht="20.100000000000001" customHeight="1" x14ac:dyDescent="0.3">
      <c r="C94" s="175"/>
      <c r="D94" s="175"/>
      <c r="E94" s="52" t="s">
        <v>7</v>
      </c>
      <c r="F94" s="52" t="s">
        <v>8</v>
      </c>
      <c r="G94" s="52" t="s">
        <v>9</v>
      </c>
      <c r="H94" s="9"/>
      <c r="L94" s="9"/>
    </row>
    <row r="95" spans="3:15" ht="20.100000000000001" customHeight="1" x14ac:dyDescent="0.3">
      <c r="C95" s="13" t="s">
        <v>11</v>
      </c>
      <c r="D95" s="51">
        <f>+I75+(I75*$M$110)</f>
        <v>5435.1679999999997</v>
      </c>
      <c r="E95" s="51">
        <f t="shared" ref="E95:G100" si="30">+J75+(J75*$M$110)</f>
        <v>3340.287384388329</v>
      </c>
      <c r="F95" s="51">
        <f t="shared" si="30"/>
        <v>3340.287384388329</v>
      </c>
      <c r="G95" s="51">
        <f t="shared" si="30"/>
        <v>3340.287384388329</v>
      </c>
      <c r="H95" s="9"/>
      <c r="L95" s="9"/>
    </row>
    <row r="96" spans="3:15" ht="20.100000000000001" customHeight="1" x14ac:dyDescent="0.3">
      <c r="C96" s="13" t="s">
        <v>12</v>
      </c>
      <c r="D96" s="51">
        <f t="shared" ref="D96:D100" si="31">+I76+(I76*$M$110)</f>
        <v>0</v>
      </c>
      <c r="E96" s="51">
        <f t="shared" si="30"/>
        <v>0</v>
      </c>
      <c r="F96" s="51">
        <f t="shared" si="30"/>
        <v>0</v>
      </c>
      <c r="G96" s="51">
        <f t="shared" si="30"/>
        <v>0</v>
      </c>
      <c r="H96" s="9"/>
      <c r="L96" s="9"/>
    </row>
    <row r="97" spans="2:13" ht="20.100000000000001" customHeight="1" x14ac:dyDescent="0.3">
      <c r="C97" s="13" t="s">
        <v>152</v>
      </c>
      <c r="D97" s="51">
        <f t="shared" si="31"/>
        <v>0</v>
      </c>
      <c r="E97" s="51">
        <f t="shared" si="30"/>
        <v>0</v>
      </c>
      <c r="F97" s="51">
        <f t="shared" si="30"/>
        <v>0</v>
      </c>
      <c r="G97" s="51">
        <f t="shared" si="30"/>
        <v>0</v>
      </c>
      <c r="H97" s="9"/>
      <c r="L97" s="9"/>
    </row>
    <row r="98" spans="2:13" ht="20.100000000000001" customHeight="1" x14ac:dyDescent="0.3">
      <c r="C98" s="13" t="s">
        <v>153</v>
      </c>
      <c r="D98" s="51">
        <f t="shared" si="31"/>
        <v>0</v>
      </c>
      <c r="E98" s="51">
        <f t="shared" si="30"/>
        <v>0</v>
      </c>
      <c r="F98" s="51">
        <f t="shared" si="30"/>
        <v>0</v>
      </c>
      <c r="G98" s="51">
        <f t="shared" si="30"/>
        <v>0</v>
      </c>
      <c r="H98" s="9"/>
      <c r="L98" s="9"/>
    </row>
    <row r="99" spans="2:13" ht="20.100000000000001" customHeight="1" x14ac:dyDescent="0.3">
      <c r="C99" s="16" t="s">
        <v>154</v>
      </c>
      <c r="D99" s="51">
        <f t="shared" si="31"/>
        <v>0</v>
      </c>
      <c r="E99" s="51">
        <f t="shared" si="30"/>
        <v>0</v>
      </c>
      <c r="F99" s="51">
        <f t="shared" si="30"/>
        <v>0</v>
      </c>
      <c r="G99" s="51">
        <f t="shared" si="30"/>
        <v>0</v>
      </c>
      <c r="H99" s="42"/>
      <c r="L99" s="9"/>
    </row>
    <row r="100" spans="2:13" ht="20.100000000000001" customHeight="1" x14ac:dyDescent="0.3">
      <c r="C100" s="16" t="s">
        <v>168</v>
      </c>
      <c r="D100" s="51">
        <f t="shared" si="31"/>
        <v>0</v>
      </c>
      <c r="E100" s="51">
        <f t="shared" si="30"/>
        <v>0</v>
      </c>
      <c r="F100" s="51">
        <f t="shared" si="30"/>
        <v>0</v>
      </c>
      <c r="G100" s="51">
        <f t="shared" si="30"/>
        <v>0</v>
      </c>
      <c r="H100" s="9"/>
      <c r="L100" s="9"/>
    </row>
    <row r="101" spans="2:13" ht="1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43"/>
      <c r="L101" s="43"/>
    </row>
    <row r="102" spans="2:13" ht="18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173" t="s">
        <v>59</v>
      </c>
      <c r="L102" s="173"/>
      <c r="M102" s="173"/>
    </row>
    <row r="103" spans="2:13" ht="21.95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160" t="s">
        <v>63</v>
      </c>
      <c r="L103" s="160"/>
      <c r="M103" s="160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3" t="s">
        <v>48</v>
      </c>
      <c r="L104" s="56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55" t="s">
        <v>45</v>
      </c>
      <c r="L105" s="48">
        <v>0.7</v>
      </c>
      <c r="M105" s="48">
        <v>0.7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55" t="s">
        <v>44</v>
      </c>
      <c r="L106" s="48">
        <v>0.4</v>
      </c>
      <c r="M106" s="48">
        <v>0.4</v>
      </c>
    </row>
    <row r="107" spans="2:13" ht="20.100000000000001" customHeight="1" x14ac:dyDescent="0.3">
      <c r="B107" s="9"/>
      <c r="C107" s="161" t="s">
        <v>31</v>
      </c>
      <c r="D107" s="162">
        <v>15.63</v>
      </c>
      <c r="E107" s="163"/>
      <c r="F107" s="163"/>
      <c r="G107" s="163"/>
      <c r="H107" s="163"/>
      <c r="I107" s="164"/>
      <c r="J107" s="46"/>
      <c r="K107" s="55" t="s">
        <v>43</v>
      </c>
      <c r="L107" s="48">
        <v>0.15</v>
      </c>
      <c r="M107" s="48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168" t="s">
        <v>32</v>
      </c>
      <c r="L108" s="169"/>
      <c r="M108" s="170"/>
    </row>
    <row r="109" spans="2:13" ht="20.100000000000001" customHeight="1" x14ac:dyDescent="0.3">
      <c r="C109" s="171" t="s">
        <v>33</v>
      </c>
      <c r="D109" s="162">
        <v>138.51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</sheetData>
  <mergeCells count="81"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C17:G17"/>
    <mergeCell ref="I17:L17"/>
    <mergeCell ref="C18:C19"/>
    <mergeCell ref="D18:D19"/>
    <mergeCell ref="E18:G18"/>
    <mergeCell ref="J18:L18"/>
    <mergeCell ref="C27:G27"/>
    <mergeCell ref="I27:L27"/>
    <mergeCell ref="C47:G47"/>
    <mergeCell ref="I47:L47"/>
    <mergeCell ref="C28:C29"/>
    <mergeCell ref="D28:D29"/>
    <mergeCell ref="E28:G28"/>
    <mergeCell ref="I28:I29"/>
    <mergeCell ref="J28:L28"/>
    <mergeCell ref="C37:G37"/>
    <mergeCell ref="I37:L37"/>
    <mergeCell ref="C38:C39"/>
    <mergeCell ref="D38:D39"/>
    <mergeCell ref="E38:G38"/>
    <mergeCell ref="I38:I39"/>
    <mergeCell ref="J38:L38"/>
    <mergeCell ref="C62:G62"/>
    <mergeCell ref="I62:L62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J58:L58"/>
    <mergeCell ref="C59:L59"/>
    <mergeCell ref="J83:L83"/>
    <mergeCell ref="J73:L73"/>
    <mergeCell ref="C82:G82"/>
    <mergeCell ref="I82:L82"/>
    <mergeCell ref="C63:C64"/>
    <mergeCell ref="D63:D64"/>
    <mergeCell ref="E63:G63"/>
    <mergeCell ref="I63:I64"/>
    <mergeCell ref="J63:L63"/>
    <mergeCell ref="C72:G72"/>
    <mergeCell ref="I72:L72"/>
    <mergeCell ref="C73:C74"/>
    <mergeCell ref="D73:D74"/>
    <mergeCell ref="E73:G73"/>
    <mergeCell ref="I73:I74"/>
    <mergeCell ref="F101:G101"/>
    <mergeCell ref="C83:C84"/>
    <mergeCell ref="D83:D84"/>
    <mergeCell ref="E83:G83"/>
    <mergeCell ref="I83:I84"/>
    <mergeCell ref="C92:G92"/>
    <mergeCell ref="C93:C94"/>
    <mergeCell ref="D93:D94"/>
    <mergeCell ref="E93:G93"/>
    <mergeCell ref="C101:D101"/>
    <mergeCell ref="K111:L111"/>
    <mergeCell ref="K102:M102"/>
    <mergeCell ref="K103:M103"/>
    <mergeCell ref="C107:C108"/>
    <mergeCell ref="D107:I108"/>
    <mergeCell ref="K108:M108"/>
    <mergeCell ref="C109:C110"/>
    <mergeCell ref="D109:I110"/>
    <mergeCell ref="K109:L109"/>
    <mergeCell ref="K110:L110"/>
    <mergeCell ref="C103:I106"/>
  </mergeCells>
  <pageMargins left="0.25" right="0.25" top="0.75" bottom="0.75" header="0.3" footer="0.3"/>
  <pageSetup paperSize="5" scale="4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17974-6A05-43C1-8C16-799017373A81}">
  <sheetPr codeName="Hoja9"/>
  <dimension ref="B1:U111"/>
  <sheetViews>
    <sheetView topLeftCell="A40" zoomScale="83" zoomScaleNormal="83" workbookViewId="0">
      <selection activeCell="C50" sqref="C50:C55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10" width="18.7109375" style="2"/>
    <col min="11" max="11" width="22.42578125" style="2" customWidth="1"/>
    <col min="12" max="16384" width="18.7109375" style="2"/>
  </cols>
  <sheetData>
    <row r="1" spans="2:20" ht="24.95" customHeight="1" x14ac:dyDescent="0.3">
      <c r="B1" s="1"/>
      <c r="C1" s="198" t="s">
        <v>113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20" ht="24.95" customHeight="1" x14ac:dyDescent="0.35">
      <c r="B3" s="4"/>
      <c r="C3" s="5"/>
      <c r="D3" s="85"/>
      <c r="E3" s="85"/>
      <c r="F3" s="85"/>
      <c r="G3" s="85"/>
      <c r="H3" s="85"/>
      <c r="I3" s="85"/>
      <c r="J3" s="85"/>
      <c r="K3" s="7"/>
      <c r="L3" s="71">
        <v>3.3700000000000001E-2</v>
      </c>
      <c r="M3" s="3"/>
      <c r="N3" s="3"/>
      <c r="O3" s="3"/>
    </row>
    <row r="4" spans="2:20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  <c r="M4" s="3"/>
      <c r="N4" s="3"/>
      <c r="O4" s="3"/>
    </row>
    <row r="5" spans="2:20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20" ht="38.2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</row>
    <row r="8" spans="2:20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</row>
    <row r="9" spans="2:20" ht="20.100000000000001" customHeight="1" x14ac:dyDescent="0.3">
      <c r="B9" s="1"/>
      <c r="C9" s="175"/>
      <c r="D9" s="177"/>
      <c r="E9" s="86" t="s">
        <v>51</v>
      </c>
      <c r="F9" s="86" t="s">
        <v>52</v>
      </c>
      <c r="G9" s="86" t="s">
        <v>53</v>
      </c>
      <c r="H9" s="10"/>
      <c r="I9" s="11" t="s">
        <v>10</v>
      </c>
      <c r="J9" s="86" t="s">
        <v>51</v>
      </c>
      <c r="K9" s="86" t="s">
        <v>52</v>
      </c>
      <c r="L9" s="86" t="s">
        <v>53</v>
      </c>
      <c r="M9" s="1"/>
    </row>
    <row r="10" spans="2:20" ht="20.100000000000001" customHeight="1" x14ac:dyDescent="0.3">
      <c r="B10" s="1"/>
      <c r="C10" s="13" t="s">
        <v>11</v>
      </c>
      <c r="D10" s="87">
        <f>+I20</f>
        <v>5749.59</v>
      </c>
      <c r="E10" s="87">
        <f>+J20-(J20*$L$63)</f>
        <v>615.62400000000002</v>
      </c>
      <c r="F10" s="87">
        <f>+K20</f>
        <v>1026.04</v>
      </c>
      <c r="G10" s="87">
        <f>+L20</f>
        <v>1026.04</v>
      </c>
      <c r="H10" s="15"/>
      <c r="I10" s="87">
        <f>+I20</f>
        <v>5749.59</v>
      </c>
      <c r="J10" s="87">
        <f>+J20-(J20*$L$64)</f>
        <v>718.22800000000007</v>
      </c>
      <c r="K10" s="87">
        <f>+K20</f>
        <v>1026.04</v>
      </c>
      <c r="L10" s="87">
        <f>+L20</f>
        <v>1026.04</v>
      </c>
      <c r="M10" s="1"/>
      <c r="N10" s="208"/>
      <c r="O10" s="208"/>
      <c r="P10" s="208"/>
      <c r="Q10" s="208"/>
      <c r="R10" s="208"/>
      <c r="S10" s="208"/>
      <c r="T10" s="208"/>
    </row>
    <row r="11" spans="2:20" ht="20.100000000000001" customHeight="1" x14ac:dyDescent="0.3">
      <c r="B11" s="1"/>
      <c r="C11" s="13" t="s">
        <v>12</v>
      </c>
      <c r="D11" s="87">
        <f t="shared" ref="D11:D15" si="0">+I21</f>
        <v>0</v>
      </c>
      <c r="E11" s="87">
        <f t="shared" ref="E11:E15" si="1">+J21-(J21*$L$63)</f>
        <v>0</v>
      </c>
      <c r="F11" s="87">
        <f t="shared" ref="F11:G15" si="2">+K21</f>
        <v>0</v>
      </c>
      <c r="G11" s="87">
        <f t="shared" si="2"/>
        <v>0</v>
      </c>
      <c r="H11" s="15"/>
      <c r="I11" s="87">
        <f t="shared" ref="I11:I15" si="3">+I21</f>
        <v>0</v>
      </c>
      <c r="J11" s="87">
        <f t="shared" ref="J11:J15" si="4">+J21-(J21*$L$64)</f>
        <v>0</v>
      </c>
      <c r="K11" s="87">
        <f t="shared" ref="K11:L15" si="5">+K21</f>
        <v>0</v>
      </c>
      <c r="L11" s="87">
        <f t="shared" si="5"/>
        <v>0</v>
      </c>
      <c r="M11" s="1"/>
      <c r="N11" s="103"/>
      <c r="O11" s="103"/>
      <c r="P11" s="103"/>
      <c r="Q11" s="103"/>
      <c r="R11" s="103"/>
      <c r="S11" s="103"/>
      <c r="T11" s="103"/>
    </row>
    <row r="12" spans="2:20" ht="20.100000000000001" customHeight="1" x14ac:dyDescent="0.3">
      <c r="B12" s="1"/>
      <c r="C12" s="13" t="s">
        <v>152</v>
      </c>
      <c r="D12" s="87">
        <f t="shared" si="0"/>
        <v>0</v>
      </c>
      <c r="E12" s="87">
        <f t="shared" si="1"/>
        <v>0</v>
      </c>
      <c r="F12" s="87">
        <f t="shared" si="2"/>
        <v>0</v>
      </c>
      <c r="G12" s="87">
        <f t="shared" si="2"/>
        <v>0</v>
      </c>
      <c r="H12" s="15"/>
      <c r="I12" s="87">
        <f t="shared" si="3"/>
        <v>0</v>
      </c>
      <c r="J12" s="87">
        <f t="shared" si="4"/>
        <v>0</v>
      </c>
      <c r="K12" s="87">
        <f t="shared" si="5"/>
        <v>0</v>
      </c>
      <c r="L12" s="87">
        <f t="shared" si="5"/>
        <v>0</v>
      </c>
      <c r="M12" s="1"/>
      <c r="N12" s="95"/>
      <c r="O12" s="96"/>
      <c r="P12" s="97"/>
      <c r="Q12" s="97"/>
      <c r="R12" s="97"/>
      <c r="S12" s="97"/>
      <c r="T12" s="97"/>
    </row>
    <row r="13" spans="2:20" ht="20.100000000000001" customHeight="1" x14ac:dyDescent="0.3">
      <c r="B13" s="1"/>
      <c r="C13" s="13" t="s">
        <v>153</v>
      </c>
      <c r="D13" s="87">
        <f t="shared" si="0"/>
        <v>0</v>
      </c>
      <c r="E13" s="87">
        <f t="shared" si="1"/>
        <v>0</v>
      </c>
      <c r="F13" s="87">
        <f t="shared" si="2"/>
        <v>0</v>
      </c>
      <c r="G13" s="87">
        <f t="shared" si="2"/>
        <v>0</v>
      </c>
      <c r="H13" s="15"/>
      <c r="I13" s="87">
        <f t="shared" si="3"/>
        <v>0</v>
      </c>
      <c r="J13" s="87">
        <f t="shared" si="4"/>
        <v>0</v>
      </c>
      <c r="K13" s="87">
        <f t="shared" si="5"/>
        <v>0</v>
      </c>
      <c r="L13" s="87">
        <f t="shared" si="5"/>
        <v>0</v>
      </c>
      <c r="M13" s="1"/>
      <c r="N13" s="202"/>
      <c r="O13" s="98"/>
      <c r="P13" s="99"/>
      <c r="Q13" s="99"/>
      <c r="R13" s="99"/>
      <c r="S13" s="99"/>
      <c r="T13" s="99"/>
    </row>
    <row r="14" spans="2:20" ht="20.100000000000001" customHeight="1" x14ac:dyDescent="0.3">
      <c r="B14" s="1"/>
      <c r="C14" s="16" t="s">
        <v>154</v>
      </c>
      <c r="D14" s="87">
        <f t="shared" si="0"/>
        <v>0</v>
      </c>
      <c r="E14" s="87">
        <f t="shared" si="1"/>
        <v>0</v>
      </c>
      <c r="F14" s="87">
        <f t="shared" si="2"/>
        <v>0</v>
      </c>
      <c r="G14" s="87">
        <f t="shared" si="2"/>
        <v>0</v>
      </c>
      <c r="H14" s="15"/>
      <c r="I14" s="87">
        <f t="shared" si="3"/>
        <v>0</v>
      </c>
      <c r="J14" s="87">
        <f t="shared" si="4"/>
        <v>0</v>
      </c>
      <c r="K14" s="87">
        <f t="shared" si="5"/>
        <v>0</v>
      </c>
      <c r="L14" s="87">
        <f t="shared" si="5"/>
        <v>0</v>
      </c>
      <c r="M14" s="1"/>
      <c r="N14" s="202"/>
      <c r="O14" s="98"/>
      <c r="P14" s="99"/>
      <c r="Q14" s="99"/>
      <c r="R14" s="99"/>
      <c r="S14" s="99"/>
      <c r="T14" s="99"/>
    </row>
    <row r="15" spans="2:20" ht="20.100000000000001" customHeight="1" x14ac:dyDescent="0.3">
      <c r="B15" s="1"/>
      <c r="C15" s="16" t="s">
        <v>168</v>
      </c>
      <c r="D15" s="87">
        <f t="shared" si="0"/>
        <v>0</v>
      </c>
      <c r="E15" s="87">
        <f t="shared" si="1"/>
        <v>0</v>
      </c>
      <c r="F15" s="87">
        <f t="shared" si="2"/>
        <v>0</v>
      </c>
      <c r="G15" s="87">
        <f t="shared" si="2"/>
        <v>0</v>
      </c>
      <c r="H15" s="15"/>
      <c r="I15" s="87">
        <f t="shared" si="3"/>
        <v>0</v>
      </c>
      <c r="J15" s="87">
        <f t="shared" si="4"/>
        <v>0</v>
      </c>
      <c r="K15" s="87">
        <f t="shared" si="5"/>
        <v>0</v>
      </c>
      <c r="L15" s="87">
        <f t="shared" si="5"/>
        <v>0</v>
      </c>
      <c r="M15" s="1"/>
      <c r="N15" s="202"/>
      <c r="O15" s="98"/>
      <c r="P15" s="99"/>
      <c r="Q15" s="99"/>
      <c r="R15" s="99"/>
      <c r="S15" s="99"/>
      <c r="T15" s="99"/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202"/>
      <c r="O16" s="98"/>
      <c r="P16" s="99"/>
      <c r="Q16" s="99"/>
      <c r="R16" s="99"/>
      <c r="S16" s="99"/>
      <c r="T16" s="99"/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202"/>
      <c r="O17" s="98"/>
      <c r="P17" s="99"/>
      <c r="Q17" s="99"/>
      <c r="R17" s="99"/>
      <c r="S17" s="99"/>
      <c r="T17" s="99"/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202"/>
      <c r="O18" s="98"/>
      <c r="P18" s="99"/>
      <c r="Q18" s="99"/>
      <c r="R18" s="99"/>
      <c r="S18" s="99"/>
      <c r="T18" s="99"/>
    </row>
    <row r="19" spans="2:20" ht="20.100000000000001" customHeight="1" x14ac:dyDescent="0.3">
      <c r="B19" s="1"/>
      <c r="C19" s="175"/>
      <c r="D19" s="175"/>
      <c r="E19" s="86" t="s">
        <v>51</v>
      </c>
      <c r="F19" s="86" t="s">
        <v>52</v>
      </c>
      <c r="G19" s="86" t="s">
        <v>53</v>
      </c>
      <c r="H19" s="9"/>
      <c r="I19" s="18" t="s">
        <v>10</v>
      </c>
      <c r="J19" s="86" t="s">
        <v>51</v>
      </c>
      <c r="K19" s="86" t="s">
        <v>52</v>
      </c>
      <c r="L19" s="86" t="s">
        <v>53</v>
      </c>
      <c r="N19" s="202"/>
      <c r="O19" s="98"/>
      <c r="P19" s="99"/>
      <c r="Q19" s="99"/>
      <c r="R19" s="99"/>
      <c r="S19" s="99"/>
      <c r="T19" s="99"/>
    </row>
    <row r="20" spans="2:20" ht="20.100000000000001" customHeight="1" x14ac:dyDescent="0.3">
      <c r="B20" s="21"/>
      <c r="C20" s="13" t="s">
        <v>11</v>
      </c>
      <c r="D20" s="87">
        <f>+I20</f>
        <v>5749.59</v>
      </c>
      <c r="E20" s="87">
        <f>+J20-(J20*$L$65)</f>
        <v>872.13400000000001</v>
      </c>
      <c r="F20" s="87">
        <f>+K20</f>
        <v>1026.04</v>
      </c>
      <c r="G20" s="87">
        <f>+L20</f>
        <v>1026.04</v>
      </c>
      <c r="H20" s="15"/>
      <c r="I20" s="87">
        <v>5749.59</v>
      </c>
      <c r="J20" s="87">
        <v>1026.04</v>
      </c>
      <c r="K20" s="87">
        <v>1026.04</v>
      </c>
      <c r="L20" s="87">
        <v>1026.04</v>
      </c>
      <c r="N20" s="202"/>
      <c r="O20" s="98"/>
      <c r="P20" s="99"/>
      <c r="Q20" s="99"/>
      <c r="R20" s="99"/>
      <c r="S20" s="99"/>
      <c r="T20" s="99"/>
    </row>
    <row r="21" spans="2:20" ht="20.100000000000001" customHeight="1" x14ac:dyDescent="0.3">
      <c r="B21" s="21"/>
      <c r="C21" s="13" t="s">
        <v>12</v>
      </c>
      <c r="D21" s="87">
        <f t="shared" ref="D21:D25" si="6">+I21</f>
        <v>0</v>
      </c>
      <c r="E21" s="87">
        <f t="shared" ref="E21:E25" si="7">+J21-(J21*$L$65)</f>
        <v>0</v>
      </c>
      <c r="F21" s="87">
        <f t="shared" ref="F21:G25" si="8">+K21</f>
        <v>0</v>
      </c>
      <c r="G21" s="87">
        <f t="shared" si="8"/>
        <v>0</v>
      </c>
      <c r="H21" s="15"/>
      <c r="I21" s="87"/>
      <c r="J21" s="87"/>
      <c r="K21" s="87"/>
      <c r="L21" s="87"/>
      <c r="N21" s="20"/>
      <c r="O21" s="20"/>
      <c r="P21" s="20"/>
      <c r="Q21" s="20"/>
      <c r="R21" s="20"/>
      <c r="S21" s="20"/>
      <c r="T21" s="20"/>
    </row>
    <row r="22" spans="2:20" ht="19.5" customHeight="1" x14ac:dyDescent="0.3">
      <c r="B22" s="21"/>
      <c r="C22" s="13" t="s">
        <v>152</v>
      </c>
      <c r="D22" s="87">
        <f t="shared" si="6"/>
        <v>0</v>
      </c>
      <c r="E22" s="87">
        <f t="shared" si="7"/>
        <v>0</v>
      </c>
      <c r="F22" s="87">
        <f t="shared" si="8"/>
        <v>0</v>
      </c>
      <c r="G22" s="87">
        <f t="shared" si="8"/>
        <v>0</v>
      </c>
      <c r="H22" s="15"/>
      <c r="I22" s="87"/>
      <c r="J22" s="87"/>
      <c r="K22" s="87"/>
      <c r="L22" s="87"/>
      <c r="N22" s="20"/>
      <c r="O22" s="20"/>
      <c r="P22" s="20"/>
      <c r="Q22" s="20"/>
      <c r="R22" s="20"/>
      <c r="S22" s="20"/>
      <c r="T22" s="20"/>
    </row>
    <row r="23" spans="2:20" ht="20.100000000000001" customHeight="1" x14ac:dyDescent="0.3">
      <c r="B23" s="21"/>
      <c r="C23" s="13" t="s">
        <v>153</v>
      </c>
      <c r="D23" s="87">
        <f t="shared" si="6"/>
        <v>0</v>
      </c>
      <c r="E23" s="87">
        <f t="shared" si="7"/>
        <v>0</v>
      </c>
      <c r="F23" s="87">
        <f t="shared" si="8"/>
        <v>0</v>
      </c>
      <c r="G23" s="87">
        <f t="shared" si="8"/>
        <v>0</v>
      </c>
      <c r="H23" s="15"/>
      <c r="I23" s="87"/>
      <c r="J23" s="87"/>
      <c r="K23" s="87"/>
      <c r="L23" s="87"/>
      <c r="N23" s="20"/>
      <c r="O23" s="20"/>
      <c r="P23" s="20"/>
      <c r="Q23" s="20"/>
      <c r="R23" s="20"/>
      <c r="S23" s="20"/>
      <c r="T23" s="20"/>
    </row>
    <row r="24" spans="2:20" ht="20.100000000000001" customHeight="1" x14ac:dyDescent="0.3">
      <c r="B24" s="21"/>
      <c r="C24" s="16" t="s">
        <v>154</v>
      </c>
      <c r="D24" s="87">
        <f t="shared" si="6"/>
        <v>0</v>
      </c>
      <c r="E24" s="87">
        <f t="shared" si="7"/>
        <v>0</v>
      </c>
      <c r="F24" s="87">
        <f t="shared" si="8"/>
        <v>0</v>
      </c>
      <c r="G24" s="87">
        <f t="shared" si="8"/>
        <v>0</v>
      </c>
      <c r="H24" s="15"/>
      <c r="I24" s="87"/>
      <c r="J24" s="87"/>
      <c r="K24" s="87"/>
      <c r="L24" s="87"/>
      <c r="N24" s="208"/>
      <c r="O24" s="208"/>
      <c r="P24" s="208"/>
      <c r="Q24" s="208"/>
      <c r="R24" s="208"/>
      <c r="S24" s="208"/>
      <c r="T24" s="208"/>
    </row>
    <row r="25" spans="2:20" ht="20.100000000000001" customHeight="1" x14ac:dyDescent="0.3">
      <c r="B25" s="21"/>
      <c r="C25" s="16" t="s">
        <v>168</v>
      </c>
      <c r="D25" s="87">
        <f t="shared" si="6"/>
        <v>0</v>
      </c>
      <c r="E25" s="87">
        <f t="shared" si="7"/>
        <v>0</v>
      </c>
      <c r="F25" s="87">
        <f t="shared" si="8"/>
        <v>0</v>
      </c>
      <c r="G25" s="87">
        <f t="shared" si="8"/>
        <v>0</v>
      </c>
      <c r="H25" s="15"/>
      <c r="I25" s="87"/>
      <c r="J25" s="87"/>
      <c r="K25" s="87"/>
      <c r="L25" s="87"/>
      <c r="N25" s="103"/>
      <c r="O25" s="103"/>
      <c r="P25" s="103"/>
      <c r="Q25" s="103"/>
      <c r="R25" s="103"/>
      <c r="S25" s="103"/>
      <c r="T25" s="103"/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N26" s="95"/>
      <c r="O26" s="96"/>
      <c r="P26" s="97"/>
      <c r="Q26" s="97"/>
      <c r="R26" s="97"/>
      <c r="S26" s="97"/>
      <c r="T26" s="97"/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N27" s="202"/>
      <c r="O27" s="98"/>
      <c r="P27" s="99"/>
      <c r="Q27" s="99"/>
      <c r="R27" s="99"/>
      <c r="S27" s="99"/>
      <c r="T27" s="99"/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N28" s="202"/>
      <c r="O28" s="98"/>
      <c r="P28" s="99"/>
      <c r="Q28" s="99"/>
      <c r="R28" s="99"/>
      <c r="S28" s="99"/>
      <c r="T28" s="99"/>
    </row>
    <row r="29" spans="2:20" ht="20.100000000000001" customHeight="1" x14ac:dyDescent="0.3">
      <c r="B29" s="1"/>
      <c r="C29" s="175"/>
      <c r="D29" s="175"/>
      <c r="E29" s="86" t="s">
        <v>51</v>
      </c>
      <c r="F29" s="86" t="s">
        <v>52</v>
      </c>
      <c r="G29" s="86" t="s">
        <v>53</v>
      </c>
      <c r="H29" s="9"/>
      <c r="I29" s="175"/>
      <c r="J29" s="86" t="s">
        <v>51</v>
      </c>
      <c r="K29" s="86" t="s">
        <v>52</v>
      </c>
      <c r="L29" s="86" t="s">
        <v>53</v>
      </c>
      <c r="N29" s="202"/>
      <c r="O29" s="98"/>
      <c r="P29" s="99"/>
      <c r="Q29" s="99"/>
      <c r="R29" s="99"/>
      <c r="S29" s="99"/>
      <c r="T29" s="99"/>
    </row>
    <row r="30" spans="2:20" ht="20.100000000000001" customHeight="1" x14ac:dyDescent="0.3">
      <c r="B30" s="1"/>
      <c r="C30" s="13" t="s">
        <v>11</v>
      </c>
      <c r="D30" s="87">
        <f>+I20+(I20*$L$67)</f>
        <v>8624.3850000000002</v>
      </c>
      <c r="E30" s="87">
        <f t="shared" ref="E30:G35" si="9">+J20+(J20*$L$67)</f>
        <v>1539.06</v>
      </c>
      <c r="F30" s="87">
        <f t="shared" si="9"/>
        <v>1539.06</v>
      </c>
      <c r="G30" s="87">
        <f t="shared" si="9"/>
        <v>1539.06</v>
      </c>
      <c r="H30" s="15"/>
      <c r="I30" s="87">
        <f>+I20+(I20*$L$68)</f>
        <v>9199.344000000001</v>
      </c>
      <c r="J30" s="87">
        <f t="shared" ref="J30:L30" si="10">+J20+(J20*$L$68)</f>
        <v>1641.6639999999998</v>
      </c>
      <c r="K30" s="87">
        <f t="shared" si="10"/>
        <v>1641.6639999999998</v>
      </c>
      <c r="L30" s="87">
        <f t="shared" si="10"/>
        <v>1641.6639999999998</v>
      </c>
      <c r="N30" s="202"/>
      <c r="O30" s="98"/>
      <c r="P30" s="99"/>
      <c r="Q30" s="99"/>
      <c r="R30" s="99"/>
      <c r="S30" s="99"/>
      <c r="T30" s="99"/>
    </row>
    <row r="31" spans="2:20" ht="20.100000000000001" customHeight="1" x14ac:dyDescent="0.3">
      <c r="B31" s="1"/>
      <c r="C31" s="13" t="s">
        <v>12</v>
      </c>
      <c r="D31" s="87">
        <f t="shared" ref="D31:D35" si="11">+I21+(I21*$L$67)</f>
        <v>0</v>
      </c>
      <c r="E31" s="87">
        <f t="shared" si="9"/>
        <v>0</v>
      </c>
      <c r="F31" s="87">
        <f t="shared" si="9"/>
        <v>0</v>
      </c>
      <c r="G31" s="87">
        <f t="shared" si="9"/>
        <v>0</v>
      </c>
      <c r="H31" s="15"/>
      <c r="I31" s="87">
        <f t="shared" ref="I31:L35" si="12">+I21+(I21*$L$68)</f>
        <v>0</v>
      </c>
      <c r="J31" s="87">
        <f t="shared" si="12"/>
        <v>0</v>
      </c>
      <c r="K31" s="87">
        <f t="shared" si="12"/>
        <v>0</v>
      </c>
      <c r="L31" s="87">
        <f t="shared" si="12"/>
        <v>0</v>
      </c>
      <c r="N31" s="202"/>
      <c r="O31" s="98"/>
      <c r="P31" s="99"/>
      <c r="Q31" s="99"/>
      <c r="R31" s="99"/>
      <c r="S31" s="99"/>
      <c r="T31" s="99"/>
    </row>
    <row r="32" spans="2:20" ht="20.100000000000001" customHeight="1" x14ac:dyDescent="0.3">
      <c r="B32" s="1"/>
      <c r="C32" s="13" t="s">
        <v>152</v>
      </c>
      <c r="D32" s="87">
        <f t="shared" si="11"/>
        <v>0</v>
      </c>
      <c r="E32" s="87">
        <f t="shared" si="9"/>
        <v>0</v>
      </c>
      <c r="F32" s="87">
        <f t="shared" si="9"/>
        <v>0</v>
      </c>
      <c r="G32" s="87">
        <f t="shared" si="9"/>
        <v>0</v>
      </c>
      <c r="H32" s="15"/>
      <c r="I32" s="87">
        <f t="shared" si="12"/>
        <v>0</v>
      </c>
      <c r="J32" s="87">
        <f t="shared" si="12"/>
        <v>0</v>
      </c>
      <c r="K32" s="87">
        <f t="shared" si="12"/>
        <v>0</v>
      </c>
      <c r="L32" s="87">
        <f t="shared" si="12"/>
        <v>0</v>
      </c>
      <c r="N32" s="202"/>
      <c r="O32" s="98"/>
      <c r="P32" s="99"/>
      <c r="Q32" s="99"/>
      <c r="R32" s="99"/>
      <c r="S32" s="99"/>
      <c r="T32" s="99"/>
    </row>
    <row r="33" spans="2:21" ht="20.100000000000001" customHeight="1" x14ac:dyDescent="0.3">
      <c r="B33" s="1"/>
      <c r="C33" s="13" t="s">
        <v>153</v>
      </c>
      <c r="D33" s="87">
        <f t="shared" si="11"/>
        <v>0</v>
      </c>
      <c r="E33" s="87">
        <f t="shared" si="9"/>
        <v>0</v>
      </c>
      <c r="F33" s="87">
        <f t="shared" si="9"/>
        <v>0</v>
      </c>
      <c r="G33" s="87">
        <f t="shared" si="9"/>
        <v>0</v>
      </c>
      <c r="H33" s="15"/>
      <c r="I33" s="87">
        <f t="shared" si="12"/>
        <v>0</v>
      </c>
      <c r="J33" s="87">
        <f t="shared" si="12"/>
        <v>0</v>
      </c>
      <c r="K33" s="87">
        <f t="shared" si="12"/>
        <v>0</v>
      </c>
      <c r="L33" s="87">
        <f t="shared" si="12"/>
        <v>0</v>
      </c>
      <c r="N33" s="202"/>
      <c r="O33" s="98"/>
      <c r="P33" s="99"/>
      <c r="Q33" s="99"/>
      <c r="R33" s="99"/>
      <c r="S33" s="99"/>
      <c r="T33" s="99"/>
      <c r="U33" s="20"/>
    </row>
    <row r="34" spans="2:21" ht="20.100000000000001" customHeight="1" x14ac:dyDescent="0.3">
      <c r="B34" s="1"/>
      <c r="C34" s="16" t="s">
        <v>154</v>
      </c>
      <c r="D34" s="87">
        <f t="shared" si="11"/>
        <v>0</v>
      </c>
      <c r="E34" s="87">
        <f t="shared" si="9"/>
        <v>0</v>
      </c>
      <c r="F34" s="87">
        <f t="shared" si="9"/>
        <v>0</v>
      </c>
      <c r="G34" s="87">
        <f t="shared" si="9"/>
        <v>0</v>
      </c>
      <c r="H34" s="15"/>
      <c r="I34" s="87">
        <f t="shared" si="12"/>
        <v>0</v>
      </c>
      <c r="J34" s="87">
        <f t="shared" si="12"/>
        <v>0</v>
      </c>
      <c r="K34" s="87">
        <f t="shared" si="12"/>
        <v>0</v>
      </c>
      <c r="L34" s="87">
        <f t="shared" si="12"/>
        <v>0</v>
      </c>
      <c r="N34" s="202"/>
      <c r="O34" s="98"/>
      <c r="P34" s="99"/>
      <c r="Q34" s="99"/>
      <c r="R34" s="99"/>
      <c r="S34" s="99"/>
      <c r="T34" s="99"/>
      <c r="U34" s="20"/>
    </row>
    <row r="35" spans="2:21" ht="20.100000000000001" customHeight="1" x14ac:dyDescent="0.3">
      <c r="B35" s="1"/>
      <c r="C35" s="16" t="s">
        <v>168</v>
      </c>
      <c r="D35" s="87">
        <f t="shared" si="11"/>
        <v>0</v>
      </c>
      <c r="E35" s="87">
        <f t="shared" si="9"/>
        <v>0</v>
      </c>
      <c r="F35" s="87">
        <f t="shared" si="9"/>
        <v>0</v>
      </c>
      <c r="G35" s="87">
        <f t="shared" si="9"/>
        <v>0</v>
      </c>
      <c r="H35" s="15"/>
      <c r="I35" s="87">
        <f t="shared" si="12"/>
        <v>0</v>
      </c>
      <c r="J35" s="87">
        <f t="shared" si="12"/>
        <v>0</v>
      </c>
      <c r="K35" s="87">
        <f t="shared" si="12"/>
        <v>0</v>
      </c>
      <c r="L35" s="87">
        <f t="shared" si="12"/>
        <v>0</v>
      </c>
      <c r="O35" s="20"/>
      <c r="P35" s="20"/>
      <c r="Q35" s="20"/>
      <c r="R35" s="20"/>
      <c r="S35" s="20"/>
      <c r="T35" s="20"/>
      <c r="U35" s="20"/>
    </row>
    <row r="36" spans="2:21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O36" s="20"/>
      <c r="P36" s="20"/>
      <c r="Q36" s="20"/>
      <c r="R36" s="20"/>
      <c r="S36" s="20"/>
      <c r="T36" s="20"/>
      <c r="U36" s="20"/>
    </row>
    <row r="37" spans="2:21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O37" s="20"/>
      <c r="P37" s="20"/>
      <c r="Q37" s="20"/>
      <c r="R37" s="20"/>
      <c r="S37" s="20"/>
      <c r="T37" s="20"/>
      <c r="U37" s="20"/>
    </row>
    <row r="38" spans="2:21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O38" s="20"/>
      <c r="P38" s="20"/>
      <c r="Q38" s="20"/>
      <c r="R38" s="20"/>
      <c r="S38" s="20"/>
      <c r="T38" s="20"/>
      <c r="U38" s="20"/>
    </row>
    <row r="39" spans="2:21" ht="20.100000000000001" customHeight="1" x14ac:dyDescent="0.3">
      <c r="B39" s="1"/>
      <c r="C39" s="175"/>
      <c r="D39" s="175"/>
      <c r="E39" s="86" t="s">
        <v>51</v>
      </c>
      <c r="F39" s="86" t="s">
        <v>52</v>
      </c>
      <c r="G39" s="86" t="s">
        <v>53</v>
      </c>
      <c r="H39" s="9"/>
      <c r="I39" s="175"/>
      <c r="J39" s="86" t="s">
        <v>51</v>
      </c>
      <c r="K39" s="86" t="s">
        <v>52</v>
      </c>
      <c r="L39" s="86" t="s">
        <v>53</v>
      </c>
      <c r="O39" s="208" t="s">
        <v>114</v>
      </c>
      <c r="P39" s="208"/>
      <c r="Q39" s="208"/>
      <c r="R39" s="208"/>
      <c r="S39" s="208"/>
      <c r="T39" s="208"/>
      <c r="U39" s="208"/>
    </row>
    <row r="40" spans="2:21" ht="20.100000000000001" customHeight="1" x14ac:dyDescent="0.3">
      <c r="B40" s="1"/>
      <c r="C40" s="13" t="s">
        <v>11</v>
      </c>
      <c r="D40" s="87">
        <f>+D30</f>
        <v>8624.3850000000002</v>
      </c>
      <c r="E40" s="87">
        <f t="shared" ref="E40:G40" si="13">+E30</f>
        <v>1539.06</v>
      </c>
      <c r="F40" s="87">
        <f t="shared" si="13"/>
        <v>1539.06</v>
      </c>
      <c r="G40" s="87">
        <f t="shared" si="13"/>
        <v>1539.06</v>
      </c>
      <c r="H40" s="15"/>
      <c r="I40" s="87">
        <f>+I20+(I20*$L$69)</f>
        <v>7474.4670000000006</v>
      </c>
      <c r="J40" s="87">
        <f t="shared" ref="J40:L40" si="14">+J20+(J20*$L$69)</f>
        <v>1333.8519999999999</v>
      </c>
      <c r="K40" s="87">
        <f t="shared" si="14"/>
        <v>1333.8519999999999</v>
      </c>
      <c r="L40" s="87">
        <f t="shared" si="14"/>
        <v>1333.8519999999999</v>
      </c>
      <c r="O40" s="103"/>
      <c r="P40" s="103"/>
      <c r="Q40" s="103"/>
      <c r="R40" s="103"/>
      <c r="S40" s="103"/>
      <c r="T40" s="103"/>
      <c r="U40" s="103"/>
    </row>
    <row r="41" spans="2:21" ht="20.100000000000001" customHeight="1" x14ac:dyDescent="0.3">
      <c r="B41" s="1"/>
      <c r="C41" s="13" t="s">
        <v>12</v>
      </c>
      <c r="D41" s="87">
        <f t="shared" ref="D41:G45" si="15">+D31</f>
        <v>0</v>
      </c>
      <c r="E41" s="87">
        <f t="shared" si="15"/>
        <v>0</v>
      </c>
      <c r="F41" s="87">
        <f t="shared" si="15"/>
        <v>0</v>
      </c>
      <c r="G41" s="87">
        <f t="shared" si="15"/>
        <v>0</v>
      </c>
      <c r="H41" s="15"/>
      <c r="I41" s="87">
        <f t="shared" ref="I41:L45" si="16">+I21+(I21*$L$69)</f>
        <v>0</v>
      </c>
      <c r="J41" s="87">
        <f t="shared" si="16"/>
        <v>0</v>
      </c>
      <c r="K41" s="87">
        <f t="shared" si="16"/>
        <v>0</v>
      </c>
      <c r="L41" s="87">
        <f t="shared" si="16"/>
        <v>0</v>
      </c>
      <c r="O41" s="95" t="s">
        <v>115</v>
      </c>
      <c r="P41" s="96" t="s">
        <v>88</v>
      </c>
      <c r="Q41" s="97" t="s">
        <v>116</v>
      </c>
      <c r="R41" s="97" t="s">
        <v>117</v>
      </c>
      <c r="S41" s="97" t="s">
        <v>118</v>
      </c>
      <c r="T41" s="97" t="s">
        <v>119</v>
      </c>
      <c r="U41" s="97" t="s">
        <v>93</v>
      </c>
    </row>
    <row r="42" spans="2:21" ht="20.100000000000001" customHeight="1" x14ac:dyDescent="0.3">
      <c r="B42" s="1"/>
      <c r="C42" s="13" t="s">
        <v>152</v>
      </c>
      <c r="D42" s="87">
        <f t="shared" si="15"/>
        <v>0</v>
      </c>
      <c r="E42" s="87">
        <f t="shared" si="15"/>
        <v>0</v>
      </c>
      <c r="F42" s="87">
        <f t="shared" si="15"/>
        <v>0</v>
      </c>
      <c r="G42" s="87">
        <f t="shared" si="15"/>
        <v>0</v>
      </c>
      <c r="H42" s="15"/>
      <c r="I42" s="87">
        <f t="shared" si="16"/>
        <v>0</v>
      </c>
      <c r="J42" s="87">
        <f t="shared" si="16"/>
        <v>0</v>
      </c>
      <c r="K42" s="87">
        <f t="shared" si="16"/>
        <v>0</v>
      </c>
      <c r="L42" s="87">
        <f t="shared" si="16"/>
        <v>0</v>
      </c>
      <c r="O42" s="202" t="s">
        <v>94</v>
      </c>
      <c r="P42" s="98" t="s">
        <v>95</v>
      </c>
      <c r="Q42" s="99">
        <v>5417.6439132676678</v>
      </c>
      <c r="R42" s="99">
        <v>506.94038338286907</v>
      </c>
      <c r="S42" s="99">
        <v>405.8935828856454</v>
      </c>
      <c r="T42" s="99">
        <v>3.2</v>
      </c>
      <c r="U42" s="99">
        <v>916.03396626851452</v>
      </c>
    </row>
    <row r="43" spans="2:21" ht="20.100000000000001" customHeight="1" x14ac:dyDescent="0.3">
      <c r="B43" s="1"/>
      <c r="C43" s="13" t="s">
        <v>153</v>
      </c>
      <c r="D43" s="87">
        <f t="shared" si="15"/>
        <v>0</v>
      </c>
      <c r="E43" s="87">
        <f t="shared" si="15"/>
        <v>0</v>
      </c>
      <c r="F43" s="87">
        <f t="shared" si="15"/>
        <v>0</v>
      </c>
      <c r="G43" s="87">
        <f t="shared" si="15"/>
        <v>0</v>
      </c>
      <c r="H43" s="15"/>
      <c r="I43" s="87">
        <f t="shared" si="16"/>
        <v>0</v>
      </c>
      <c r="J43" s="87">
        <f t="shared" si="16"/>
        <v>0</v>
      </c>
      <c r="K43" s="87">
        <f t="shared" si="16"/>
        <v>0</v>
      </c>
      <c r="L43" s="87">
        <f t="shared" si="16"/>
        <v>0</v>
      </c>
      <c r="O43" s="202"/>
      <c r="P43" s="98" t="s">
        <v>96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</row>
    <row r="44" spans="2:21" ht="20.100000000000001" customHeight="1" x14ac:dyDescent="0.3">
      <c r="B44" s="1"/>
      <c r="C44" s="16" t="s">
        <v>154</v>
      </c>
      <c r="D44" s="87">
        <f t="shared" si="15"/>
        <v>0</v>
      </c>
      <c r="E44" s="87">
        <f t="shared" si="15"/>
        <v>0</v>
      </c>
      <c r="F44" s="87">
        <f t="shared" si="15"/>
        <v>0</v>
      </c>
      <c r="G44" s="87">
        <f t="shared" si="15"/>
        <v>0</v>
      </c>
      <c r="H44" s="15"/>
      <c r="I44" s="87">
        <f t="shared" si="16"/>
        <v>0</v>
      </c>
      <c r="J44" s="87">
        <f t="shared" si="16"/>
        <v>0</v>
      </c>
      <c r="K44" s="87">
        <f t="shared" si="16"/>
        <v>0</v>
      </c>
      <c r="L44" s="87">
        <f t="shared" si="16"/>
        <v>0</v>
      </c>
      <c r="O44" s="202" t="s">
        <v>97</v>
      </c>
      <c r="P44" s="98" t="s">
        <v>95</v>
      </c>
      <c r="Q44" s="99">
        <v>5417.6439132676678</v>
      </c>
      <c r="R44" s="99">
        <v>509.50438412000187</v>
      </c>
      <c r="S44" s="99">
        <v>407.94650958044025</v>
      </c>
      <c r="T44" s="99">
        <v>3.2</v>
      </c>
      <c r="U44" s="99">
        <v>920.65089370044211</v>
      </c>
    </row>
    <row r="45" spans="2:21" ht="20.100000000000001" customHeight="1" x14ac:dyDescent="0.3">
      <c r="B45" s="1"/>
      <c r="C45" s="16" t="s">
        <v>168</v>
      </c>
      <c r="D45" s="87">
        <f t="shared" si="15"/>
        <v>0</v>
      </c>
      <c r="E45" s="87">
        <f t="shared" si="15"/>
        <v>0</v>
      </c>
      <c r="F45" s="87">
        <f t="shared" si="15"/>
        <v>0</v>
      </c>
      <c r="G45" s="87">
        <f t="shared" si="15"/>
        <v>0</v>
      </c>
      <c r="H45" s="15"/>
      <c r="I45" s="87">
        <f t="shared" si="16"/>
        <v>0</v>
      </c>
      <c r="J45" s="87">
        <f t="shared" si="16"/>
        <v>0</v>
      </c>
      <c r="K45" s="87">
        <f t="shared" si="16"/>
        <v>0</v>
      </c>
      <c r="L45" s="87">
        <f t="shared" si="16"/>
        <v>0</v>
      </c>
      <c r="O45" s="202"/>
      <c r="P45" s="98" t="s">
        <v>96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</row>
    <row r="46" spans="2:21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O46" s="202" t="s">
        <v>98</v>
      </c>
      <c r="P46" s="98" t="s">
        <v>95</v>
      </c>
      <c r="Q46" s="99">
        <v>5417.6439132676678</v>
      </c>
      <c r="R46" s="99">
        <v>512.08135304825828</v>
      </c>
      <c r="S46" s="99">
        <v>410.00981955842047</v>
      </c>
      <c r="T46" s="99">
        <v>3.2</v>
      </c>
      <c r="U46" s="99">
        <v>925.29117260667886</v>
      </c>
    </row>
    <row r="47" spans="2:21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O47" s="202"/>
      <c r="P47" s="98" t="s">
        <v>96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</row>
    <row r="48" spans="2:21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120</v>
      </c>
      <c r="J48" s="204"/>
      <c r="K48" s="204"/>
      <c r="L48" s="204"/>
      <c r="O48" s="202" t="s">
        <v>99</v>
      </c>
      <c r="P48" s="98" t="s">
        <v>95</v>
      </c>
      <c r="Q48" s="99">
        <v>5417.6439132676678</v>
      </c>
      <c r="R48" s="99">
        <v>514.67135575809573</v>
      </c>
      <c r="S48" s="99">
        <v>412.08356533610788</v>
      </c>
      <c r="T48" s="99">
        <v>3.2</v>
      </c>
      <c r="U48" s="99">
        <v>929.95492109420366</v>
      </c>
    </row>
    <row r="49" spans="2:21" ht="20.100000000000001" customHeight="1" x14ac:dyDescent="0.3">
      <c r="B49" s="29"/>
      <c r="C49" s="175"/>
      <c r="D49" s="175"/>
      <c r="E49" s="86" t="s">
        <v>51</v>
      </c>
      <c r="F49" s="86" t="s">
        <v>52</v>
      </c>
      <c r="G49" s="86" t="s">
        <v>53</v>
      </c>
      <c r="H49" s="9"/>
      <c r="I49" s="204"/>
      <c r="J49" s="204"/>
      <c r="K49" s="204"/>
      <c r="L49" s="204"/>
      <c r="O49" s="202"/>
      <c r="P49" s="98" t="s">
        <v>96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</row>
    <row r="50" spans="2:21" ht="20.100000000000001" customHeight="1" x14ac:dyDescent="0.3">
      <c r="B50" s="30"/>
      <c r="C50" s="13" t="s">
        <v>11</v>
      </c>
      <c r="D50" s="87">
        <f>+I20</f>
        <v>5749.59</v>
      </c>
      <c r="E50" s="87">
        <f>+J20</f>
        <v>1026.04</v>
      </c>
      <c r="F50" s="87">
        <f>+K20</f>
        <v>1026.04</v>
      </c>
      <c r="G50" s="87">
        <f>+L20</f>
        <v>1026.04</v>
      </c>
      <c r="H50" s="105"/>
      <c r="I50" s="204"/>
      <c r="J50" s="204"/>
      <c r="K50" s="204"/>
      <c r="L50" s="204"/>
      <c r="O50" s="20"/>
      <c r="P50" s="20"/>
      <c r="Q50" s="20"/>
      <c r="R50" s="20"/>
      <c r="S50" s="20"/>
      <c r="T50" s="20"/>
      <c r="U50" s="20"/>
    </row>
    <row r="51" spans="2:21" ht="20.100000000000001" customHeight="1" x14ac:dyDescent="0.3">
      <c r="B51" s="32"/>
      <c r="C51" s="13" t="s">
        <v>12</v>
      </c>
      <c r="D51" s="87">
        <f t="shared" ref="D51:G55" si="17">+I21</f>
        <v>0</v>
      </c>
      <c r="E51" s="87">
        <f t="shared" si="17"/>
        <v>0</v>
      </c>
      <c r="F51" s="87">
        <f t="shared" si="17"/>
        <v>0</v>
      </c>
      <c r="G51" s="87">
        <f t="shared" si="17"/>
        <v>0</v>
      </c>
      <c r="H51" s="15"/>
      <c r="I51" s="182"/>
      <c r="J51" s="182"/>
      <c r="K51" s="182"/>
      <c r="L51" s="182"/>
      <c r="O51" s="20"/>
      <c r="P51" s="20"/>
      <c r="Q51" s="20"/>
      <c r="R51" s="20"/>
      <c r="S51" s="20"/>
      <c r="T51" s="20"/>
      <c r="U51" s="20"/>
    </row>
    <row r="52" spans="2:21" ht="20.100000000000001" customHeight="1" x14ac:dyDescent="0.3">
      <c r="B52" s="33"/>
      <c r="C52" s="13" t="s">
        <v>152</v>
      </c>
      <c r="D52" s="87">
        <f t="shared" si="17"/>
        <v>0</v>
      </c>
      <c r="E52" s="87">
        <f t="shared" si="17"/>
        <v>0</v>
      </c>
      <c r="F52" s="87">
        <f t="shared" si="17"/>
        <v>0</v>
      </c>
      <c r="G52" s="87">
        <f t="shared" si="17"/>
        <v>0</v>
      </c>
      <c r="H52" s="15"/>
      <c r="I52" s="196"/>
      <c r="J52" s="196"/>
      <c r="K52" s="196"/>
      <c r="L52" s="196"/>
    </row>
    <row r="53" spans="2:21" ht="20.100000000000001" customHeight="1" x14ac:dyDescent="0.3">
      <c r="B53" s="9"/>
      <c r="C53" s="13" t="s">
        <v>153</v>
      </c>
      <c r="D53" s="87">
        <f t="shared" si="17"/>
        <v>0</v>
      </c>
      <c r="E53" s="87">
        <f t="shared" si="17"/>
        <v>0</v>
      </c>
      <c r="F53" s="87">
        <f t="shared" si="17"/>
        <v>0</v>
      </c>
      <c r="G53" s="87">
        <f t="shared" si="17"/>
        <v>0</v>
      </c>
      <c r="H53" s="15"/>
      <c r="I53" s="192" t="s">
        <v>20</v>
      </c>
      <c r="J53" s="192"/>
      <c r="K53" s="192"/>
      <c r="L53" s="192"/>
    </row>
    <row r="54" spans="2:21" ht="20.100000000000001" customHeight="1" x14ac:dyDescent="0.3">
      <c r="B54" s="21"/>
      <c r="C54" s="16" t="s">
        <v>154</v>
      </c>
      <c r="D54" s="87">
        <f t="shared" si="17"/>
        <v>0</v>
      </c>
      <c r="E54" s="87">
        <f t="shared" si="17"/>
        <v>0</v>
      </c>
      <c r="F54" s="87">
        <f t="shared" si="17"/>
        <v>0</v>
      </c>
      <c r="G54" s="87">
        <f t="shared" si="17"/>
        <v>0</v>
      </c>
      <c r="H54" s="15"/>
      <c r="I54" s="193" t="s">
        <v>21</v>
      </c>
      <c r="J54" s="193"/>
      <c r="K54" s="193"/>
      <c r="L54" s="193"/>
    </row>
    <row r="55" spans="2:21" ht="20.100000000000001" customHeight="1" x14ac:dyDescent="0.3">
      <c r="B55" s="21"/>
      <c r="C55" s="16" t="s">
        <v>168</v>
      </c>
      <c r="D55" s="87">
        <f t="shared" si="17"/>
        <v>0</v>
      </c>
      <c r="E55" s="87">
        <f t="shared" si="17"/>
        <v>0</v>
      </c>
      <c r="F55" s="87">
        <f t="shared" si="17"/>
        <v>0</v>
      </c>
      <c r="G55" s="87">
        <f t="shared" si="17"/>
        <v>0</v>
      </c>
      <c r="H55" s="15"/>
    </row>
    <row r="56" spans="2:21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</row>
    <row r="57" spans="2:21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</row>
    <row r="58" spans="2:21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</row>
    <row r="59" spans="2:21" ht="15" customHeight="1" x14ac:dyDescent="0.3">
      <c r="B59" s="9"/>
      <c r="C59" s="182"/>
      <c r="D59" s="182"/>
      <c r="E59" s="1"/>
      <c r="F59" s="182"/>
      <c r="G59" s="182"/>
      <c r="H59" s="9"/>
      <c r="I59" s="1"/>
      <c r="J59" s="43"/>
      <c r="K59" s="43"/>
      <c r="L59" s="43"/>
    </row>
    <row r="60" spans="2:21" ht="21.75" customHeight="1" x14ac:dyDescent="0.3">
      <c r="B60" s="9"/>
      <c r="C60" s="37"/>
      <c r="D60" s="30"/>
      <c r="E60" s="30"/>
      <c r="F60" s="30"/>
      <c r="G60" s="32"/>
      <c r="H60" s="9"/>
      <c r="I60" s="1"/>
      <c r="J60" s="43"/>
      <c r="K60" s="173" t="s">
        <v>115</v>
      </c>
      <c r="L60" s="210"/>
      <c r="M60" s="106"/>
    </row>
    <row r="61" spans="2:21" ht="33.75" customHeight="1" x14ac:dyDescent="0.3">
      <c r="B61" s="9"/>
      <c r="C61" s="211"/>
      <c r="D61" s="211"/>
      <c r="E61" s="211"/>
      <c r="F61" s="211"/>
      <c r="G61" s="211"/>
      <c r="H61" s="211"/>
      <c r="I61" s="211"/>
      <c r="J61" s="45"/>
      <c r="K61" s="212" t="s">
        <v>63</v>
      </c>
      <c r="L61" s="213"/>
      <c r="M61" s="107"/>
    </row>
    <row r="62" spans="2:21" ht="21.95" customHeight="1" x14ac:dyDescent="0.3">
      <c r="B62" s="9"/>
      <c r="C62" s="211"/>
      <c r="D62" s="211"/>
      <c r="E62" s="211"/>
      <c r="F62" s="211"/>
      <c r="G62" s="211"/>
      <c r="H62" s="211"/>
      <c r="I62" s="211"/>
      <c r="J62" s="32"/>
      <c r="K62" s="214" t="s">
        <v>121</v>
      </c>
      <c r="L62" s="214"/>
    </row>
    <row r="63" spans="2:21" ht="20.100000000000001" customHeight="1" x14ac:dyDescent="0.3">
      <c r="B63" s="9"/>
      <c r="C63" s="211"/>
      <c r="D63" s="211"/>
      <c r="E63" s="211"/>
      <c r="F63" s="211"/>
      <c r="G63" s="211"/>
      <c r="H63" s="211"/>
      <c r="I63" s="211"/>
      <c r="J63" s="46"/>
      <c r="K63" s="92" t="s">
        <v>45</v>
      </c>
      <c r="L63" s="70">
        <v>0.4</v>
      </c>
    </row>
    <row r="64" spans="2:21" ht="20.100000000000001" customHeight="1" x14ac:dyDescent="0.3">
      <c r="B64" s="9"/>
      <c r="C64" s="211"/>
      <c r="D64" s="211"/>
      <c r="E64" s="211"/>
      <c r="F64" s="211"/>
      <c r="G64" s="211"/>
      <c r="H64" s="211"/>
      <c r="I64" s="211"/>
      <c r="J64" s="46"/>
      <c r="K64" s="92" t="s">
        <v>44</v>
      </c>
      <c r="L64" s="108">
        <v>0.3</v>
      </c>
    </row>
    <row r="65" spans="3:12" ht="19.5" customHeight="1" x14ac:dyDescent="0.3">
      <c r="C65" s="26"/>
      <c r="D65" s="215"/>
      <c r="E65" s="215"/>
      <c r="F65" s="215"/>
      <c r="G65" s="215"/>
      <c r="H65" s="215"/>
      <c r="I65" s="215"/>
      <c r="K65" s="92" t="s">
        <v>43</v>
      </c>
      <c r="L65" s="70">
        <v>0.15</v>
      </c>
    </row>
    <row r="66" spans="3:12" ht="20.100000000000001" customHeight="1" x14ac:dyDescent="0.3">
      <c r="C66" s="26"/>
      <c r="D66" s="215"/>
      <c r="E66" s="215"/>
      <c r="F66" s="215"/>
      <c r="G66" s="215"/>
      <c r="H66" s="215"/>
      <c r="I66" s="215"/>
      <c r="K66" s="168" t="s">
        <v>32</v>
      </c>
      <c r="L66" s="170"/>
    </row>
    <row r="67" spans="3:12" ht="20.100000000000001" customHeight="1" x14ac:dyDescent="0.3">
      <c r="C67" s="26"/>
      <c r="G67"/>
      <c r="K67" s="109" t="s">
        <v>42</v>
      </c>
      <c r="L67" s="70">
        <v>0.5</v>
      </c>
    </row>
    <row r="68" spans="3:12" ht="20.100000000000001" customHeight="1" x14ac:dyDescent="0.3">
      <c r="C68" s="26"/>
      <c r="G68"/>
      <c r="K68" s="109" t="s">
        <v>41</v>
      </c>
      <c r="L68" s="70">
        <v>0.6</v>
      </c>
    </row>
    <row r="69" spans="3:12" ht="20.100000000000001" customHeight="1" x14ac:dyDescent="0.3">
      <c r="C69" s="26"/>
      <c r="G69"/>
      <c r="K69" s="109" t="s">
        <v>34</v>
      </c>
      <c r="L69" s="70">
        <v>0.3</v>
      </c>
    </row>
    <row r="70" spans="3:12" ht="20.100000000000001" customHeight="1" x14ac:dyDescent="0.3">
      <c r="C70" s="34"/>
      <c r="G70"/>
    </row>
    <row r="71" spans="3:12" ht="20.100000000000001" customHeight="1" x14ac:dyDescent="0.3">
      <c r="C71" s="36"/>
    </row>
    <row r="72" spans="3:12" ht="20.100000000000001" customHeight="1" x14ac:dyDescent="0.3">
      <c r="C72" s="36"/>
    </row>
    <row r="73" spans="3:12" ht="20.100000000000001" customHeight="1" x14ac:dyDescent="0.3">
      <c r="C73" s="197"/>
    </row>
    <row r="74" spans="3:12" ht="20.100000000000001" customHeight="1" x14ac:dyDescent="0.3">
      <c r="C74" s="197"/>
    </row>
    <row r="75" spans="3:12" ht="20.100000000000001" customHeight="1" x14ac:dyDescent="0.3">
      <c r="C75" s="26"/>
    </row>
    <row r="76" spans="3:12" ht="20.100000000000001" customHeight="1" x14ac:dyDescent="0.3">
      <c r="C76" s="26"/>
    </row>
    <row r="77" spans="3:12" ht="20.100000000000001" customHeight="1" x14ac:dyDescent="0.3">
      <c r="C77" s="26"/>
    </row>
    <row r="78" spans="3:12" ht="20.100000000000001" customHeight="1" x14ac:dyDescent="0.3">
      <c r="C78" s="26"/>
    </row>
    <row r="79" spans="3:12" ht="20.100000000000001" customHeight="1" x14ac:dyDescent="0.3">
      <c r="C79" s="26"/>
    </row>
    <row r="80" spans="3:12" ht="20.100000000000001" customHeight="1" x14ac:dyDescent="0.3">
      <c r="C80" s="34"/>
    </row>
    <row r="81" spans="3:3" ht="20.100000000000001" customHeight="1" x14ac:dyDescent="0.3">
      <c r="C81" s="36"/>
    </row>
    <row r="82" spans="3:3" ht="20.100000000000001" customHeight="1" x14ac:dyDescent="0.3">
      <c r="C82" s="36"/>
    </row>
    <row r="83" spans="3:3" ht="20.100000000000001" customHeight="1" x14ac:dyDescent="0.3">
      <c r="C83" s="197"/>
    </row>
    <row r="84" spans="3:3" ht="20.100000000000001" customHeight="1" x14ac:dyDescent="0.3">
      <c r="C84" s="197"/>
    </row>
    <row r="85" spans="3:3" ht="20.100000000000001" customHeight="1" x14ac:dyDescent="0.3">
      <c r="C85" s="26"/>
    </row>
    <row r="86" spans="3:3" ht="20.100000000000001" customHeight="1" x14ac:dyDescent="0.3">
      <c r="C86" s="26"/>
    </row>
    <row r="87" spans="3:3" ht="20.100000000000001" customHeight="1" x14ac:dyDescent="0.3">
      <c r="C87" s="26"/>
    </row>
    <row r="88" spans="3:3" ht="20.100000000000001" customHeight="1" x14ac:dyDescent="0.3">
      <c r="C88" s="26"/>
    </row>
    <row r="89" spans="3:3" ht="20.100000000000001" customHeight="1" x14ac:dyDescent="0.3">
      <c r="C89" s="26"/>
    </row>
    <row r="90" spans="3:3" ht="20.100000000000001" customHeight="1" x14ac:dyDescent="0.3">
      <c r="C90" s="34"/>
    </row>
    <row r="91" spans="3:3" ht="20.100000000000001" customHeight="1" x14ac:dyDescent="0.3">
      <c r="C91" s="36"/>
    </row>
    <row r="93" spans="3:3" ht="20.100000000000001" customHeight="1" x14ac:dyDescent="0.3">
      <c r="C93" s="197"/>
    </row>
    <row r="94" spans="3:3" ht="20.100000000000001" customHeight="1" x14ac:dyDescent="0.3">
      <c r="C94" s="197"/>
    </row>
    <row r="95" spans="3:3" ht="20.100000000000001" customHeight="1" x14ac:dyDescent="0.3">
      <c r="C95" s="26"/>
    </row>
    <row r="96" spans="3:3" ht="20.100000000000001" customHeight="1" x14ac:dyDescent="0.3">
      <c r="C96" s="26"/>
    </row>
    <row r="97" spans="3:3" ht="20.100000000000001" customHeight="1" x14ac:dyDescent="0.3">
      <c r="C97" s="26"/>
    </row>
    <row r="98" spans="3:3" ht="20.100000000000001" customHeight="1" x14ac:dyDescent="0.3">
      <c r="C98" s="26"/>
    </row>
    <row r="99" spans="3:3" ht="20.100000000000001" customHeight="1" x14ac:dyDescent="0.3">
      <c r="C99" s="26"/>
    </row>
    <row r="100" spans="3:3" ht="20.100000000000001" customHeight="1" x14ac:dyDescent="0.3">
      <c r="C100" s="34"/>
    </row>
    <row r="101" spans="3:3" ht="20.100000000000001" customHeight="1" x14ac:dyDescent="0.3">
      <c r="C101" s="49"/>
    </row>
    <row r="102" spans="3:3" ht="20.100000000000001" customHeight="1" x14ac:dyDescent="0.3">
      <c r="C102" s="44"/>
    </row>
    <row r="107" spans="3:3" ht="20.100000000000001" customHeight="1" x14ac:dyDescent="0.3">
      <c r="C107" s="211"/>
    </row>
    <row r="108" spans="3:3" ht="20.100000000000001" customHeight="1" x14ac:dyDescent="0.3">
      <c r="C108" s="211"/>
    </row>
    <row r="109" spans="3:3" ht="20.100000000000001" customHeight="1" x14ac:dyDescent="0.3">
      <c r="C109" s="216" t="s">
        <v>33</v>
      </c>
    </row>
    <row r="110" spans="3:3" ht="20.100000000000001" customHeight="1" x14ac:dyDescent="0.3">
      <c r="C110" s="172"/>
    </row>
    <row r="111" spans="3:3" ht="20.100000000000001" customHeight="1" x14ac:dyDescent="0.3">
      <c r="C111" s="49"/>
    </row>
  </sheetData>
  <mergeCells count="70">
    <mergeCell ref="C73:C74"/>
    <mergeCell ref="C83:C84"/>
    <mergeCell ref="C93:C94"/>
    <mergeCell ref="C107:C108"/>
    <mergeCell ref="C109:C110"/>
    <mergeCell ref="K60:L60"/>
    <mergeCell ref="C61:I64"/>
    <mergeCell ref="K61:L61"/>
    <mergeCell ref="K62:L62"/>
    <mergeCell ref="D65:I66"/>
    <mergeCell ref="K66:L66"/>
    <mergeCell ref="I53:L53"/>
    <mergeCell ref="I54:L54"/>
    <mergeCell ref="J56:L56"/>
    <mergeCell ref="J57:L57"/>
    <mergeCell ref="J58:L58"/>
    <mergeCell ref="C59:D59"/>
    <mergeCell ref="F59:G59"/>
    <mergeCell ref="C48:C49"/>
    <mergeCell ref="D48:D49"/>
    <mergeCell ref="E48:G48"/>
    <mergeCell ref="I48:L50"/>
    <mergeCell ref="O48:O49"/>
    <mergeCell ref="I51:L52"/>
    <mergeCell ref="O39:U39"/>
    <mergeCell ref="O42:O43"/>
    <mergeCell ref="O44:O45"/>
    <mergeCell ref="O46:O47"/>
    <mergeCell ref="C47:G47"/>
    <mergeCell ref="I47:L47"/>
    <mergeCell ref="N31:N32"/>
    <mergeCell ref="N33:N34"/>
    <mergeCell ref="C37:G37"/>
    <mergeCell ref="I37:L37"/>
    <mergeCell ref="C38:C39"/>
    <mergeCell ref="D38:D39"/>
    <mergeCell ref="E38:G38"/>
    <mergeCell ref="I38:I39"/>
    <mergeCell ref="J38:L38"/>
    <mergeCell ref="N24:T24"/>
    <mergeCell ref="C27:G27"/>
    <mergeCell ref="I27:L27"/>
    <mergeCell ref="N27:N28"/>
    <mergeCell ref="C28:C29"/>
    <mergeCell ref="D28:D29"/>
    <mergeCell ref="E28:G28"/>
    <mergeCell ref="I28:I29"/>
    <mergeCell ref="J28:L28"/>
    <mergeCell ref="N29:N30"/>
    <mergeCell ref="N15:N16"/>
    <mergeCell ref="C17:G17"/>
    <mergeCell ref="I17:L17"/>
    <mergeCell ref="N17:N18"/>
    <mergeCell ref="C18:C19"/>
    <mergeCell ref="D18:D19"/>
    <mergeCell ref="E18:G18"/>
    <mergeCell ref="J18:L18"/>
    <mergeCell ref="N19:N20"/>
    <mergeCell ref="N13:N14"/>
    <mergeCell ref="C1:L1"/>
    <mergeCell ref="C2:L2"/>
    <mergeCell ref="C4:L4"/>
    <mergeCell ref="C5:L6"/>
    <mergeCell ref="C7:G7"/>
    <mergeCell ref="I7:L7"/>
    <mergeCell ref="C8:C9"/>
    <mergeCell ref="D8:D9"/>
    <mergeCell ref="E8:G8"/>
    <mergeCell ref="J8:L8"/>
    <mergeCell ref="N10:T10"/>
  </mergeCells>
  <pageMargins left="0.25" right="0.25" top="0.75" bottom="0.75" header="0.3" footer="0.3"/>
  <pageSetup paperSize="5" scale="4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14BD-1206-40FD-A065-13BAE61F74BB}">
  <sheetPr codeName="Hoja10"/>
  <dimension ref="B1:T118"/>
  <sheetViews>
    <sheetView topLeftCell="B1" zoomScale="83" zoomScaleNormal="83" workbookViewId="0">
      <selection activeCell="C3" sqref="C1:C1048576"/>
    </sheetView>
  </sheetViews>
  <sheetFormatPr baseColWidth="10" defaultColWidth="18.7109375" defaultRowHeight="20.100000000000001" customHeight="1" x14ac:dyDescent="0.3"/>
  <cols>
    <col min="1" max="2" width="18.7109375" style="2"/>
    <col min="3" max="3" width="20.7109375" style="2" customWidth="1"/>
    <col min="4" max="4" width="19.28515625" style="2" bestFit="1" customWidth="1"/>
    <col min="5" max="16384" width="18.7109375" style="2"/>
  </cols>
  <sheetData>
    <row r="1" spans="2:20" ht="24.95" customHeight="1" x14ac:dyDescent="0.3">
      <c r="B1" s="1"/>
      <c r="C1" s="198" t="s">
        <v>122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2:20" ht="24.95" customHeight="1" x14ac:dyDescent="0.35">
      <c r="B2" s="57"/>
      <c r="C2" s="199" t="s">
        <v>167</v>
      </c>
      <c r="D2" s="199"/>
      <c r="E2" s="199"/>
      <c r="F2" s="199"/>
      <c r="G2" s="199"/>
      <c r="H2" s="199"/>
      <c r="I2" s="199"/>
      <c r="J2" s="199"/>
      <c r="K2" s="199"/>
      <c r="L2" s="199"/>
      <c r="M2" s="58"/>
      <c r="N2" s="3"/>
      <c r="O2" s="3"/>
      <c r="P2" s="3"/>
      <c r="Q2" s="3"/>
    </row>
    <row r="3" spans="2:20" ht="24.95" customHeight="1" x14ac:dyDescent="0.35">
      <c r="B3" s="4"/>
      <c r="C3" s="148"/>
      <c r="D3" s="85"/>
      <c r="E3" s="85"/>
      <c r="F3" s="85"/>
      <c r="G3" s="85"/>
      <c r="H3" s="85"/>
      <c r="I3" s="85"/>
      <c r="J3" s="85"/>
      <c r="K3" s="7"/>
      <c r="L3" s="68"/>
    </row>
    <row r="4" spans="2:20" ht="24.95" customHeight="1" x14ac:dyDescent="0.3">
      <c r="B4" s="4"/>
      <c r="C4" s="209" t="s">
        <v>0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20" ht="24.95" customHeight="1" x14ac:dyDescent="0.3">
      <c r="B5" s="4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2:20" ht="35.25" customHeight="1" x14ac:dyDescent="0.3">
      <c r="B6" s="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1"/>
    </row>
    <row r="7" spans="2:20" ht="20.100000000000001" customHeight="1" x14ac:dyDescent="0.3">
      <c r="B7" s="1"/>
      <c r="C7" s="174" t="s">
        <v>1</v>
      </c>
      <c r="D7" s="174"/>
      <c r="E7" s="174"/>
      <c r="F7" s="174"/>
      <c r="G7" s="174"/>
      <c r="H7" s="9"/>
      <c r="I7" s="174" t="s">
        <v>2</v>
      </c>
      <c r="J7" s="174"/>
      <c r="K7" s="174"/>
      <c r="L7" s="174"/>
      <c r="M7" s="1"/>
    </row>
    <row r="8" spans="2:20" ht="20.100000000000001" customHeight="1" x14ac:dyDescent="0.3">
      <c r="B8" s="1"/>
      <c r="C8" s="174" t="s">
        <v>3</v>
      </c>
      <c r="D8" s="176" t="s">
        <v>4</v>
      </c>
      <c r="E8" s="178" t="s">
        <v>5</v>
      </c>
      <c r="F8" s="179"/>
      <c r="G8" s="179"/>
      <c r="H8" s="10"/>
      <c r="I8" s="11" t="s">
        <v>6</v>
      </c>
      <c r="J8" s="178" t="s">
        <v>5</v>
      </c>
      <c r="K8" s="179"/>
      <c r="L8" s="179"/>
      <c r="M8" s="1"/>
      <c r="N8" s="20"/>
      <c r="O8" s="20"/>
      <c r="P8" s="20"/>
      <c r="Q8" s="20"/>
      <c r="R8" s="20"/>
      <c r="S8" s="20"/>
      <c r="T8" s="20"/>
    </row>
    <row r="9" spans="2:20" ht="20.100000000000001" customHeight="1" x14ac:dyDescent="0.3">
      <c r="B9" s="1"/>
      <c r="C9" s="175"/>
      <c r="D9" s="177"/>
      <c r="E9" s="86" t="s">
        <v>51</v>
      </c>
      <c r="F9" s="86" t="s">
        <v>52</v>
      </c>
      <c r="G9" s="86" t="s">
        <v>53</v>
      </c>
      <c r="H9" s="10"/>
      <c r="I9" s="11" t="s">
        <v>10</v>
      </c>
      <c r="J9" s="86" t="s">
        <v>51</v>
      </c>
      <c r="K9" s="86" t="s">
        <v>52</v>
      </c>
      <c r="L9" s="86" t="s">
        <v>53</v>
      </c>
      <c r="M9" s="1"/>
      <c r="N9" s="20"/>
      <c r="O9" s="20"/>
      <c r="P9" s="20"/>
      <c r="Q9" s="20"/>
      <c r="R9" s="20"/>
      <c r="S9" s="20"/>
      <c r="T9" s="20"/>
    </row>
    <row r="10" spans="2:20" ht="20.100000000000001" customHeight="1" x14ac:dyDescent="0.3">
      <c r="B10" s="1"/>
      <c r="C10" s="13" t="s">
        <v>11</v>
      </c>
      <c r="D10" s="87">
        <f>+I20-(I20*$L$105)</f>
        <v>2127.0522999999998</v>
      </c>
      <c r="E10" s="87">
        <f>+J20-(J20*$L$105)</f>
        <v>534.17639999999994</v>
      </c>
      <c r="F10" s="87">
        <f>+K20</f>
        <v>1443.7199999999998</v>
      </c>
      <c r="G10" s="87">
        <f>+L20</f>
        <v>1443.7199999999998</v>
      </c>
      <c r="H10" s="15"/>
      <c r="I10" s="87">
        <f>+I20-(I20*$L$106)</f>
        <v>3449.2739999999999</v>
      </c>
      <c r="J10" s="87">
        <f>+J20-(J20*$L$106)</f>
        <v>866.23199999999986</v>
      </c>
      <c r="K10" s="87">
        <f>+K20</f>
        <v>1443.7199999999998</v>
      </c>
      <c r="L10" s="87">
        <f>+L20</f>
        <v>1443.7199999999998</v>
      </c>
      <c r="M10" s="1"/>
      <c r="N10" s="20"/>
      <c r="O10" s="20"/>
      <c r="P10" s="20"/>
      <c r="Q10" s="20"/>
      <c r="R10" s="20"/>
      <c r="S10" s="20"/>
      <c r="T10" s="20"/>
    </row>
    <row r="11" spans="2:20" ht="20.100000000000001" customHeight="1" x14ac:dyDescent="0.3">
      <c r="B11" s="1"/>
      <c r="C11" s="13" t="s">
        <v>12</v>
      </c>
      <c r="D11" s="87">
        <f t="shared" ref="D11:E15" si="0">+I21-(I21*$L$105)</f>
        <v>0</v>
      </c>
      <c r="E11" s="87">
        <f t="shared" si="0"/>
        <v>0</v>
      </c>
      <c r="F11" s="87">
        <f t="shared" ref="F11:G15" si="1">+K21</f>
        <v>0</v>
      </c>
      <c r="G11" s="87">
        <f t="shared" si="1"/>
        <v>0</v>
      </c>
      <c r="H11" s="15"/>
      <c r="I11" s="87">
        <f t="shared" ref="I11:J15" si="2">+I21-(I21*$L$106)</f>
        <v>0</v>
      </c>
      <c r="J11" s="87">
        <f t="shared" si="2"/>
        <v>0</v>
      </c>
      <c r="K11" s="87">
        <f t="shared" ref="K11:L15" si="3">+K21</f>
        <v>0</v>
      </c>
      <c r="L11" s="87">
        <f t="shared" si="3"/>
        <v>0</v>
      </c>
      <c r="M11" s="1"/>
      <c r="N11" s="20"/>
      <c r="O11" s="20"/>
      <c r="P11" s="20"/>
      <c r="Q11" s="20"/>
      <c r="R11" s="20"/>
      <c r="S11" s="20"/>
      <c r="T11" s="20"/>
    </row>
    <row r="12" spans="2:20" ht="20.100000000000001" customHeight="1" x14ac:dyDescent="0.3">
      <c r="B12" s="1"/>
      <c r="C12" s="13" t="s">
        <v>152</v>
      </c>
      <c r="D12" s="87">
        <f t="shared" si="0"/>
        <v>0</v>
      </c>
      <c r="E12" s="87">
        <f t="shared" si="0"/>
        <v>0</v>
      </c>
      <c r="F12" s="87">
        <f t="shared" si="1"/>
        <v>0</v>
      </c>
      <c r="G12" s="87">
        <f t="shared" si="1"/>
        <v>0</v>
      </c>
      <c r="H12" s="15"/>
      <c r="I12" s="87">
        <f t="shared" si="2"/>
        <v>0</v>
      </c>
      <c r="J12" s="87">
        <f t="shared" si="2"/>
        <v>0</v>
      </c>
      <c r="K12" s="87">
        <f t="shared" si="3"/>
        <v>0</v>
      </c>
      <c r="L12" s="87">
        <f t="shared" si="3"/>
        <v>0</v>
      </c>
      <c r="M12" s="1"/>
      <c r="N12" s="20"/>
      <c r="O12" s="20"/>
      <c r="P12" s="20"/>
      <c r="Q12" s="20"/>
      <c r="R12" s="20"/>
      <c r="S12" s="20"/>
      <c r="T12" s="20"/>
    </row>
    <row r="13" spans="2:20" ht="20.100000000000001" customHeight="1" x14ac:dyDescent="0.3">
      <c r="B13" s="1"/>
      <c r="C13" s="13" t="s">
        <v>153</v>
      </c>
      <c r="D13" s="87">
        <f t="shared" si="0"/>
        <v>0</v>
      </c>
      <c r="E13" s="87">
        <f t="shared" si="0"/>
        <v>0</v>
      </c>
      <c r="F13" s="87">
        <f t="shared" si="1"/>
        <v>0</v>
      </c>
      <c r="G13" s="87">
        <f t="shared" si="1"/>
        <v>0</v>
      </c>
      <c r="H13" s="15"/>
      <c r="I13" s="87">
        <f t="shared" si="2"/>
        <v>0</v>
      </c>
      <c r="J13" s="87">
        <f t="shared" si="2"/>
        <v>0</v>
      </c>
      <c r="K13" s="87">
        <f t="shared" si="3"/>
        <v>0</v>
      </c>
      <c r="L13" s="87">
        <f t="shared" si="3"/>
        <v>0</v>
      </c>
      <c r="M13" s="1"/>
      <c r="N13" s="20"/>
      <c r="O13" s="20"/>
      <c r="P13" s="20"/>
      <c r="Q13" s="20"/>
      <c r="R13" s="20"/>
      <c r="S13" s="20"/>
      <c r="T13" s="20"/>
    </row>
    <row r="14" spans="2:20" ht="20.100000000000001" customHeight="1" x14ac:dyDescent="0.3">
      <c r="B14" s="1"/>
      <c r="C14" s="16" t="s">
        <v>154</v>
      </c>
      <c r="D14" s="87">
        <f t="shared" si="0"/>
        <v>0</v>
      </c>
      <c r="E14" s="87">
        <f t="shared" si="0"/>
        <v>0</v>
      </c>
      <c r="F14" s="87">
        <f t="shared" si="1"/>
        <v>0</v>
      </c>
      <c r="G14" s="87">
        <f t="shared" si="1"/>
        <v>0</v>
      </c>
      <c r="H14" s="15"/>
      <c r="I14" s="87">
        <f t="shared" si="2"/>
        <v>0</v>
      </c>
      <c r="J14" s="87">
        <f t="shared" si="2"/>
        <v>0</v>
      </c>
      <c r="K14" s="87">
        <f t="shared" si="3"/>
        <v>0</v>
      </c>
      <c r="L14" s="87">
        <f t="shared" si="3"/>
        <v>0</v>
      </c>
      <c r="M14" s="1"/>
      <c r="N14" s="208" t="s">
        <v>106</v>
      </c>
      <c r="O14" s="208"/>
      <c r="P14" s="208"/>
      <c r="Q14" s="208"/>
      <c r="R14" s="208"/>
      <c r="S14" s="208"/>
      <c r="T14" s="208"/>
    </row>
    <row r="15" spans="2:20" ht="20.100000000000001" customHeight="1" x14ac:dyDescent="0.3">
      <c r="B15" s="1"/>
      <c r="C15" s="16" t="s">
        <v>168</v>
      </c>
      <c r="D15" s="87">
        <f t="shared" si="0"/>
        <v>0</v>
      </c>
      <c r="E15" s="87">
        <f t="shared" si="0"/>
        <v>0</v>
      </c>
      <c r="F15" s="87">
        <f t="shared" si="1"/>
        <v>0</v>
      </c>
      <c r="G15" s="87">
        <f t="shared" si="1"/>
        <v>0</v>
      </c>
      <c r="H15" s="15"/>
      <c r="I15" s="87">
        <f t="shared" si="2"/>
        <v>0</v>
      </c>
      <c r="J15" s="87">
        <f t="shared" si="2"/>
        <v>0</v>
      </c>
      <c r="K15" s="87">
        <f t="shared" si="3"/>
        <v>0</v>
      </c>
      <c r="L15" s="87">
        <f t="shared" si="3"/>
        <v>0</v>
      </c>
      <c r="M15" s="1"/>
      <c r="N15" s="103"/>
      <c r="O15" s="103"/>
      <c r="P15" s="103"/>
      <c r="Q15" s="103"/>
      <c r="R15" s="103"/>
      <c r="S15" s="103"/>
      <c r="T15" s="103"/>
    </row>
    <row r="16" spans="2:20" ht="20.100000000000001" customHeight="1" x14ac:dyDescent="0.3">
      <c r="B16" s="1"/>
      <c r="C16" s="17"/>
      <c r="D16" s="9"/>
      <c r="E16" s="9"/>
      <c r="F16" s="9"/>
      <c r="G16" s="9"/>
      <c r="H16" s="9"/>
      <c r="I16" s="9"/>
      <c r="J16" s="9"/>
      <c r="K16" s="9"/>
      <c r="L16" s="9"/>
      <c r="M16" s="1"/>
      <c r="N16" s="96" t="s">
        <v>106</v>
      </c>
      <c r="O16" s="96" t="s">
        <v>88</v>
      </c>
      <c r="P16" s="97" t="s">
        <v>89</v>
      </c>
      <c r="Q16" s="97" t="s">
        <v>90</v>
      </c>
      <c r="R16" s="97" t="s">
        <v>91</v>
      </c>
      <c r="S16" s="97" t="s">
        <v>92</v>
      </c>
      <c r="T16" s="97" t="s">
        <v>93</v>
      </c>
    </row>
    <row r="17" spans="2:20" ht="20.100000000000001" customHeight="1" x14ac:dyDescent="0.3">
      <c r="B17" s="1"/>
      <c r="C17" s="174" t="s">
        <v>13</v>
      </c>
      <c r="D17" s="174"/>
      <c r="E17" s="174"/>
      <c r="F17" s="174"/>
      <c r="G17" s="174"/>
      <c r="H17" s="9"/>
      <c r="I17" s="174" t="s">
        <v>14</v>
      </c>
      <c r="J17" s="174"/>
      <c r="K17" s="174"/>
      <c r="L17" s="174"/>
      <c r="M17" s="1"/>
      <c r="N17" s="202" t="s">
        <v>94</v>
      </c>
      <c r="O17" s="98" t="s">
        <v>95</v>
      </c>
      <c r="P17" s="99">
        <v>5239.5713363412488</v>
      </c>
      <c r="Q17" s="99">
        <v>976.98964705561684</v>
      </c>
      <c r="R17" s="99">
        <v>486.12631402478485</v>
      </c>
      <c r="S17" s="99">
        <v>1.91</v>
      </c>
      <c r="T17" s="99">
        <v>1465.0259610804017</v>
      </c>
    </row>
    <row r="18" spans="2:20" ht="20.100000000000001" customHeight="1" x14ac:dyDescent="0.3">
      <c r="B18" s="1"/>
      <c r="C18" s="174" t="s">
        <v>3</v>
      </c>
      <c r="D18" s="174" t="s">
        <v>4</v>
      </c>
      <c r="E18" s="180" t="s">
        <v>5</v>
      </c>
      <c r="F18" s="181"/>
      <c r="G18" s="181"/>
      <c r="H18" s="9"/>
      <c r="I18" s="18" t="s">
        <v>6</v>
      </c>
      <c r="J18" s="180" t="s">
        <v>5</v>
      </c>
      <c r="K18" s="181"/>
      <c r="L18" s="181"/>
      <c r="M18" s="1"/>
      <c r="N18" s="202"/>
      <c r="O18" s="98" t="s">
        <v>96</v>
      </c>
      <c r="P18" s="99">
        <v>3846.1800286220714</v>
      </c>
      <c r="Q18" s="99">
        <v>250.70830191258466</v>
      </c>
      <c r="R18" s="99">
        <v>927.6745940595282</v>
      </c>
      <c r="S18" s="99">
        <v>127.95</v>
      </c>
      <c r="T18" s="99">
        <v>1306.332895972113</v>
      </c>
    </row>
    <row r="19" spans="2:20" ht="20.100000000000001" customHeight="1" x14ac:dyDescent="0.3">
      <c r="B19" s="1"/>
      <c r="C19" s="175"/>
      <c r="D19" s="175"/>
      <c r="E19" s="86" t="s">
        <v>51</v>
      </c>
      <c r="F19" s="86" t="s">
        <v>52</v>
      </c>
      <c r="G19" s="86" t="s">
        <v>53</v>
      </c>
      <c r="H19" s="9"/>
      <c r="I19" s="18" t="s">
        <v>10</v>
      </c>
      <c r="J19" s="86" t="s">
        <v>51</v>
      </c>
      <c r="K19" s="86" t="s">
        <v>52</v>
      </c>
      <c r="L19" s="86" t="s">
        <v>53</v>
      </c>
      <c r="N19" s="202" t="s">
        <v>97</v>
      </c>
      <c r="O19" s="98" t="s">
        <v>95</v>
      </c>
      <c r="P19" s="99">
        <v>5239.5713363412488</v>
      </c>
      <c r="Q19" s="99">
        <v>981.35482503311562</v>
      </c>
      <c r="R19" s="99">
        <v>488.29832054159783</v>
      </c>
      <c r="S19" s="99">
        <v>1.91</v>
      </c>
      <c r="T19" s="99">
        <v>1471.5631455747136</v>
      </c>
    </row>
    <row r="20" spans="2:20" ht="20.100000000000001" customHeight="1" x14ac:dyDescent="0.3">
      <c r="B20" s="21"/>
      <c r="C20" s="13" t="s">
        <v>11</v>
      </c>
      <c r="D20" s="87">
        <f>+I20-(I20*$L$107)</f>
        <v>4886.4714999999997</v>
      </c>
      <c r="E20" s="87">
        <f>+J20-(J20*$L$107)</f>
        <v>1227.1619999999998</v>
      </c>
      <c r="F20" s="87">
        <f>+K20</f>
        <v>1443.7199999999998</v>
      </c>
      <c r="G20" s="87">
        <f>+L20</f>
        <v>1443.7199999999998</v>
      </c>
      <c r="H20" s="15"/>
      <c r="I20" s="87">
        <v>5748.79</v>
      </c>
      <c r="J20" s="87">
        <v>1443.7199999999998</v>
      </c>
      <c r="K20" s="87">
        <v>1443.7199999999998</v>
      </c>
      <c r="L20" s="87">
        <v>1443.7199999999998</v>
      </c>
      <c r="N20" s="202"/>
      <c r="O20" s="98" t="s">
        <v>96</v>
      </c>
      <c r="P20" s="99">
        <v>3846.1800286220714</v>
      </c>
      <c r="Q20" s="99">
        <v>252.11060684620904</v>
      </c>
      <c r="R20" s="99">
        <v>932.86342366797601</v>
      </c>
      <c r="S20" s="99">
        <v>127.95</v>
      </c>
      <c r="T20" s="99">
        <v>1312.924030514185</v>
      </c>
    </row>
    <row r="21" spans="2:20" ht="20.100000000000001" customHeight="1" x14ac:dyDescent="0.3">
      <c r="B21" s="21"/>
      <c r="C21" s="13" t="s">
        <v>12</v>
      </c>
      <c r="D21" s="87">
        <f t="shared" ref="D21:E25" si="4">+I21-(I21*$L$107)</f>
        <v>0</v>
      </c>
      <c r="E21" s="87">
        <f t="shared" si="4"/>
        <v>0</v>
      </c>
      <c r="F21" s="87">
        <f t="shared" ref="F21:G25" si="5">+K21</f>
        <v>0</v>
      </c>
      <c r="G21" s="87">
        <f t="shared" si="5"/>
        <v>0</v>
      </c>
      <c r="H21" s="15"/>
      <c r="I21" s="87"/>
      <c r="J21" s="87"/>
      <c r="K21" s="87"/>
      <c r="L21" s="87"/>
      <c r="N21" s="202" t="s">
        <v>98</v>
      </c>
      <c r="O21" s="98" t="s">
        <v>95</v>
      </c>
      <c r="P21" s="99">
        <v>5239.5713363412488</v>
      </c>
      <c r="Q21" s="99">
        <v>985.73950657324951</v>
      </c>
      <c r="R21" s="99">
        <v>490.48003155737121</v>
      </c>
      <c r="S21" s="99">
        <v>1.91</v>
      </c>
      <c r="T21" s="99">
        <v>1478.1295381306209</v>
      </c>
    </row>
    <row r="22" spans="2:20" ht="20.100000000000001" customHeight="1" x14ac:dyDescent="0.3">
      <c r="B22" s="21"/>
      <c r="C22" s="13" t="s">
        <v>152</v>
      </c>
      <c r="D22" s="87">
        <f t="shared" si="4"/>
        <v>0</v>
      </c>
      <c r="E22" s="87">
        <f t="shared" si="4"/>
        <v>0</v>
      </c>
      <c r="F22" s="87">
        <f t="shared" si="5"/>
        <v>0</v>
      </c>
      <c r="G22" s="87">
        <f t="shared" si="5"/>
        <v>0</v>
      </c>
      <c r="H22" s="15"/>
      <c r="I22" s="87"/>
      <c r="J22" s="87"/>
      <c r="K22" s="87"/>
      <c r="L22" s="87"/>
      <c r="N22" s="202"/>
      <c r="O22" s="98" t="s">
        <v>96</v>
      </c>
      <c r="P22" s="99">
        <v>3846.1800286220714</v>
      </c>
      <c r="Q22" s="99">
        <v>253.52075539375397</v>
      </c>
      <c r="R22" s="99">
        <v>938.08127633351501</v>
      </c>
      <c r="S22" s="99">
        <v>127.95</v>
      </c>
      <c r="T22" s="99">
        <v>1319.552031727269</v>
      </c>
    </row>
    <row r="23" spans="2:20" ht="20.100000000000001" customHeight="1" x14ac:dyDescent="0.3">
      <c r="B23" s="21"/>
      <c r="C23" s="13" t="s">
        <v>153</v>
      </c>
      <c r="D23" s="87">
        <f t="shared" si="4"/>
        <v>0</v>
      </c>
      <c r="E23" s="87">
        <f t="shared" si="4"/>
        <v>0</v>
      </c>
      <c r="F23" s="87">
        <f t="shared" si="5"/>
        <v>0</v>
      </c>
      <c r="G23" s="87">
        <f t="shared" si="5"/>
        <v>0</v>
      </c>
      <c r="H23" s="15"/>
      <c r="I23" s="87"/>
      <c r="J23" s="87"/>
      <c r="K23" s="87"/>
      <c r="L23" s="87"/>
      <c r="N23" s="202" t="s">
        <v>99</v>
      </c>
      <c r="O23" s="98" t="s">
        <v>95</v>
      </c>
      <c r="P23" s="99">
        <v>5239.5713363412488</v>
      </c>
      <c r="Q23" s="99">
        <v>990.14377881770145</v>
      </c>
      <c r="R23" s="99">
        <v>492.67149043168951</v>
      </c>
      <c r="S23" s="99">
        <v>1.91</v>
      </c>
      <c r="T23" s="99">
        <v>1484.725269249391</v>
      </c>
    </row>
    <row r="24" spans="2:20" ht="20.100000000000001" customHeight="1" x14ac:dyDescent="0.3">
      <c r="B24" s="21"/>
      <c r="C24" s="16" t="s">
        <v>154</v>
      </c>
      <c r="D24" s="87">
        <f t="shared" si="4"/>
        <v>0</v>
      </c>
      <c r="E24" s="87">
        <f t="shared" si="4"/>
        <v>0</v>
      </c>
      <c r="F24" s="87">
        <f t="shared" si="5"/>
        <v>0</v>
      </c>
      <c r="G24" s="87">
        <f t="shared" si="5"/>
        <v>0</v>
      </c>
      <c r="H24" s="15"/>
      <c r="I24" s="87"/>
      <c r="J24" s="87"/>
      <c r="K24" s="87"/>
      <c r="L24" s="87"/>
      <c r="N24" s="202"/>
      <c r="O24" s="98" t="s">
        <v>96</v>
      </c>
      <c r="P24" s="99">
        <v>3846.1800286220714</v>
      </c>
      <c r="Q24" s="99">
        <v>254.93879142747414</v>
      </c>
      <c r="R24" s="99">
        <v>943.32831439291613</v>
      </c>
      <c r="S24" s="99">
        <v>127.95</v>
      </c>
      <c r="T24" s="99">
        <v>1326.2171058203903</v>
      </c>
    </row>
    <row r="25" spans="2:20" ht="20.100000000000001" customHeight="1" x14ac:dyDescent="0.3">
      <c r="B25" s="21"/>
      <c r="C25" s="16" t="s">
        <v>168</v>
      </c>
      <c r="D25" s="87">
        <f t="shared" si="4"/>
        <v>0</v>
      </c>
      <c r="E25" s="87">
        <f t="shared" si="4"/>
        <v>0</v>
      </c>
      <c r="F25" s="87">
        <f t="shared" si="5"/>
        <v>0</v>
      </c>
      <c r="G25" s="87">
        <f t="shared" si="5"/>
        <v>0</v>
      </c>
      <c r="H25" s="15"/>
      <c r="I25" s="87"/>
      <c r="J25" s="87"/>
      <c r="K25" s="87"/>
      <c r="L25" s="87"/>
      <c r="N25" s="20"/>
      <c r="O25" s="20"/>
      <c r="P25" s="20"/>
      <c r="Q25" s="20"/>
      <c r="R25" s="20"/>
      <c r="S25" s="20"/>
      <c r="T25" s="20"/>
    </row>
    <row r="26" spans="2:20" ht="20.100000000000001" customHeight="1" x14ac:dyDescent="0.3">
      <c r="B26" s="1"/>
      <c r="C26" s="17"/>
      <c r="D26" s="9"/>
      <c r="E26" s="9"/>
      <c r="F26" s="9"/>
      <c r="G26" s="9"/>
      <c r="H26" s="9"/>
      <c r="I26" s="9"/>
      <c r="J26" s="9"/>
      <c r="K26" s="9"/>
      <c r="L26" s="9"/>
      <c r="N26" s="20"/>
      <c r="O26" s="20"/>
      <c r="P26" s="20"/>
      <c r="Q26" s="20"/>
      <c r="R26" s="20"/>
      <c r="S26" s="20"/>
      <c r="T26" s="20"/>
    </row>
    <row r="27" spans="2:20" ht="20.100000000000001" customHeight="1" x14ac:dyDescent="0.3">
      <c r="B27" s="1"/>
      <c r="C27" s="174" t="s">
        <v>15</v>
      </c>
      <c r="D27" s="174"/>
      <c r="E27" s="174"/>
      <c r="F27" s="174"/>
      <c r="G27" s="174"/>
      <c r="H27" s="9"/>
      <c r="I27" s="174" t="s">
        <v>16</v>
      </c>
      <c r="J27" s="174"/>
      <c r="K27" s="174"/>
      <c r="L27" s="174"/>
      <c r="N27" s="20"/>
      <c r="O27" s="20"/>
      <c r="P27" s="20"/>
      <c r="Q27" s="20"/>
      <c r="R27" s="20"/>
      <c r="S27" s="20"/>
      <c r="T27" s="20"/>
    </row>
    <row r="28" spans="2:20" ht="20.100000000000001" customHeight="1" x14ac:dyDescent="0.3">
      <c r="B28" s="1"/>
      <c r="C28" s="174" t="s">
        <v>3</v>
      </c>
      <c r="D28" s="174" t="s">
        <v>4</v>
      </c>
      <c r="E28" s="180" t="s">
        <v>5</v>
      </c>
      <c r="F28" s="181"/>
      <c r="G28" s="181"/>
      <c r="H28" s="9"/>
      <c r="I28" s="174" t="s">
        <v>4</v>
      </c>
      <c r="J28" s="180" t="s">
        <v>5</v>
      </c>
      <c r="K28" s="181"/>
      <c r="L28" s="181"/>
      <c r="N28" s="208" t="s">
        <v>107</v>
      </c>
      <c r="O28" s="208"/>
      <c r="P28" s="208"/>
      <c r="Q28" s="208"/>
      <c r="R28" s="208"/>
      <c r="S28" s="208"/>
      <c r="T28" s="208"/>
    </row>
    <row r="29" spans="2:20" ht="20.100000000000001" customHeight="1" x14ac:dyDescent="0.3">
      <c r="B29" s="1"/>
      <c r="C29" s="175"/>
      <c r="D29" s="175"/>
      <c r="E29" s="86" t="s">
        <v>51</v>
      </c>
      <c r="F29" s="86" t="s">
        <v>52</v>
      </c>
      <c r="G29" s="86" t="s">
        <v>53</v>
      </c>
      <c r="H29" s="9"/>
      <c r="I29" s="175"/>
      <c r="J29" s="86" t="s">
        <v>51</v>
      </c>
      <c r="K29" s="86" t="s">
        <v>52</v>
      </c>
      <c r="L29" s="86" t="s">
        <v>53</v>
      </c>
      <c r="N29" s="103"/>
      <c r="O29" s="103"/>
      <c r="P29" s="103"/>
      <c r="Q29" s="103"/>
      <c r="R29" s="103"/>
      <c r="S29" s="103"/>
      <c r="T29" s="103"/>
    </row>
    <row r="30" spans="2:20" ht="20.100000000000001" customHeight="1" x14ac:dyDescent="0.3">
      <c r="B30" s="1"/>
      <c r="C30" s="13" t="s">
        <v>11</v>
      </c>
      <c r="D30" s="87">
        <f>+I20+(I20*$M$109)</f>
        <v>8623.1849999999995</v>
      </c>
      <c r="E30" s="87">
        <f t="shared" ref="E30:G35" si="6">+J20+(J20*$M$109)</f>
        <v>2165.58</v>
      </c>
      <c r="F30" s="87">
        <f t="shared" si="6"/>
        <v>2165.58</v>
      </c>
      <c r="G30" s="87">
        <f t="shared" si="6"/>
        <v>2165.58</v>
      </c>
      <c r="H30" s="15"/>
      <c r="I30" s="87">
        <f>+I20+(I20*$M$110)</f>
        <v>9198.0640000000003</v>
      </c>
      <c r="J30" s="87">
        <f t="shared" ref="J30:L30" si="7">+J20+(J20*$M$110)</f>
        <v>2309.9519999999998</v>
      </c>
      <c r="K30" s="87">
        <f t="shared" si="7"/>
        <v>2309.9519999999998</v>
      </c>
      <c r="L30" s="87">
        <f t="shared" si="7"/>
        <v>2309.9519999999998</v>
      </c>
      <c r="N30" s="96" t="s">
        <v>106</v>
      </c>
      <c r="O30" s="96" t="s">
        <v>88</v>
      </c>
      <c r="P30" s="97" t="s">
        <v>89</v>
      </c>
      <c r="Q30" s="97" t="s">
        <v>90</v>
      </c>
      <c r="R30" s="97" t="s">
        <v>91</v>
      </c>
      <c r="S30" s="97" t="s">
        <v>92</v>
      </c>
      <c r="T30" s="97" t="s">
        <v>93</v>
      </c>
    </row>
    <row r="31" spans="2:20" ht="20.100000000000001" customHeight="1" x14ac:dyDescent="0.3">
      <c r="B31" s="1"/>
      <c r="C31" s="13" t="s">
        <v>12</v>
      </c>
      <c r="D31" s="87">
        <f t="shared" ref="D31:D35" si="8">+I21+(I21*$M$109)</f>
        <v>0</v>
      </c>
      <c r="E31" s="87">
        <f t="shared" si="6"/>
        <v>0</v>
      </c>
      <c r="F31" s="87">
        <f t="shared" si="6"/>
        <v>0</v>
      </c>
      <c r="G31" s="87">
        <f t="shared" si="6"/>
        <v>0</v>
      </c>
      <c r="H31" s="15"/>
      <c r="I31" s="87">
        <f t="shared" ref="I31:L35" si="9">+I21+(I21*$M$110)</f>
        <v>0</v>
      </c>
      <c r="J31" s="87">
        <f t="shared" si="9"/>
        <v>0</v>
      </c>
      <c r="K31" s="87">
        <f t="shared" si="9"/>
        <v>0</v>
      </c>
      <c r="L31" s="87">
        <f t="shared" si="9"/>
        <v>0</v>
      </c>
      <c r="N31" s="202" t="s">
        <v>94</v>
      </c>
      <c r="O31" s="98" t="s">
        <v>95</v>
      </c>
      <c r="P31" s="99">
        <v>5416.1448903759492</v>
      </c>
      <c r="Q31" s="99">
        <v>1009.9141981613911</v>
      </c>
      <c r="R31" s="99">
        <v>502.50877080742009</v>
      </c>
      <c r="S31" s="99">
        <v>1.91</v>
      </c>
      <c r="T31" s="99">
        <v>1514.3329689688114</v>
      </c>
    </row>
    <row r="32" spans="2:20" ht="20.100000000000001" customHeight="1" x14ac:dyDescent="0.3">
      <c r="B32" s="1"/>
      <c r="C32" s="13" t="s">
        <v>152</v>
      </c>
      <c r="D32" s="87">
        <f t="shared" si="8"/>
        <v>0</v>
      </c>
      <c r="E32" s="87">
        <f t="shared" si="6"/>
        <v>0</v>
      </c>
      <c r="F32" s="87">
        <f t="shared" si="6"/>
        <v>0</v>
      </c>
      <c r="G32" s="87">
        <f t="shared" si="6"/>
        <v>0</v>
      </c>
      <c r="H32" s="15"/>
      <c r="I32" s="87">
        <f t="shared" si="9"/>
        <v>0</v>
      </c>
      <c r="J32" s="87">
        <f t="shared" si="9"/>
        <v>0</v>
      </c>
      <c r="K32" s="87">
        <f t="shared" si="9"/>
        <v>0</v>
      </c>
      <c r="L32" s="87">
        <f t="shared" si="9"/>
        <v>0</v>
      </c>
      <c r="N32" s="202"/>
      <c r="O32" s="98" t="s">
        <v>96</v>
      </c>
      <c r="P32" s="99">
        <v>3975.7962955866351</v>
      </c>
      <c r="Q32" s="99">
        <v>259.15717168703878</v>
      </c>
      <c r="R32" s="99">
        <v>958.93722787933427</v>
      </c>
      <c r="S32" s="99">
        <v>127.95</v>
      </c>
      <c r="T32" s="99">
        <v>1346.0443995663732</v>
      </c>
    </row>
    <row r="33" spans="2:20" ht="20.100000000000001" customHeight="1" x14ac:dyDescent="0.3">
      <c r="B33" s="1"/>
      <c r="C33" s="13" t="s">
        <v>153</v>
      </c>
      <c r="D33" s="87">
        <f t="shared" si="8"/>
        <v>0</v>
      </c>
      <c r="E33" s="87">
        <f t="shared" si="6"/>
        <v>0</v>
      </c>
      <c r="F33" s="87">
        <f t="shared" si="6"/>
        <v>0</v>
      </c>
      <c r="G33" s="87">
        <f t="shared" si="6"/>
        <v>0</v>
      </c>
      <c r="H33" s="15"/>
      <c r="I33" s="87">
        <f t="shared" si="9"/>
        <v>0</v>
      </c>
      <c r="J33" s="87">
        <f t="shared" si="9"/>
        <v>0</v>
      </c>
      <c r="K33" s="87">
        <f t="shared" si="9"/>
        <v>0</v>
      </c>
      <c r="L33" s="87">
        <f t="shared" si="9"/>
        <v>0</v>
      </c>
      <c r="N33" s="202" t="s">
        <v>97</v>
      </c>
      <c r="O33" s="98" t="s">
        <v>95</v>
      </c>
      <c r="P33" s="99">
        <v>5416.1448903759492</v>
      </c>
      <c r="Q33" s="99">
        <v>1014.4264826367316</v>
      </c>
      <c r="R33" s="99">
        <v>504.7539739438497</v>
      </c>
      <c r="S33" s="99">
        <v>1.91</v>
      </c>
      <c r="T33" s="99">
        <v>1521.0904565805815</v>
      </c>
    </row>
    <row r="34" spans="2:20" ht="20.100000000000001" customHeight="1" x14ac:dyDescent="0.3">
      <c r="B34" s="1"/>
      <c r="C34" s="16" t="s">
        <v>154</v>
      </c>
      <c r="D34" s="87">
        <f t="shared" si="8"/>
        <v>0</v>
      </c>
      <c r="E34" s="87">
        <f t="shared" si="6"/>
        <v>0</v>
      </c>
      <c r="F34" s="87">
        <f t="shared" si="6"/>
        <v>0</v>
      </c>
      <c r="G34" s="87">
        <f t="shared" si="6"/>
        <v>0</v>
      </c>
      <c r="H34" s="15"/>
      <c r="I34" s="87">
        <f t="shared" si="9"/>
        <v>0</v>
      </c>
      <c r="J34" s="87">
        <f t="shared" si="9"/>
        <v>0</v>
      </c>
      <c r="K34" s="87">
        <f t="shared" si="9"/>
        <v>0</v>
      </c>
      <c r="L34" s="87">
        <f t="shared" si="9"/>
        <v>0</v>
      </c>
      <c r="N34" s="202"/>
      <c r="O34" s="98" t="s">
        <v>96</v>
      </c>
      <c r="P34" s="99">
        <v>3975.7962955866351</v>
      </c>
      <c r="Q34" s="99">
        <v>260.60673429692628</v>
      </c>
      <c r="R34" s="99">
        <v>964.30092104558685</v>
      </c>
      <c r="S34" s="99">
        <v>127.95</v>
      </c>
      <c r="T34" s="99">
        <v>1352.8576553425132</v>
      </c>
    </row>
    <row r="35" spans="2:20" ht="20.100000000000001" customHeight="1" x14ac:dyDescent="0.3">
      <c r="B35" s="1"/>
      <c r="C35" s="16" t="s">
        <v>168</v>
      </c>
      <c r="D35" s="87">
        <f t="shared" si="8"/>
        <v>0</v>
      </c>
      <c r="E35" s="87">
        <f t="shared" si="6"/>
        <v>0</v>
      </c>
      <c r="F35" s="87">
        <f t="shared" si="6"/>
        <v>0</v>
      </c>
      <c r="G35" s="87">
        <f t="shared" si="6"/>
        <v>0</v>
      </c>
      <c r="H35" s="15"/>
      <c r="I35" s="87">
        <f t="shared" si="9"/>
        <v>0</v>
      </c>
      <c r="J35" s="87">
        <f t="shared" si="9"/>
        <v>0</v>
      </c>
      <c r="K35" s="87">
        <f t="shared" si="9"/>
        <v>0</v>
      </c>
      <c r="L35" s="87">
        <f t="shared" si="9"/>
        <v>0</v>
      </c>
      <c r="N35" s="202" t="s">
        <v>98</v>
      </c>
      <c r="O35" s="98" t="s">
        <v>95</v>
      </c>
      <c r="P35" s="99">
        <v>5416.1448903759492</v>
      </c>
      <c r="Q35" s="99">
        <v>1018.958927944768</v>
      </c>
      <c r="R35" s="99">
        <v>507.00920862085462</v>
      </c>
      <c r="S35" s="99">
        <v>1.91</v>
      </c>
      <c r="T35" s="99">
        <v>1527.8781365656228</v>
      </c>
    </row>
    <row r="36" spans="2:20" ht="20.100000000000001" customHeight="1" x14ac:dyDescent="0.3">
      <c r="B36" s="1"/>
      <c r="C36" s="26"/>
      <c r="D36" s="15"/>
      <c r="E36" s="15"/>
      <c r="F36" s="15"/>
      <c r="G36" s="15"/>
      <c r="H36" s="15"/>
      <c r="I36" s="15"/>
      <c r="J36" s="15"/>
      <c r="K36" s="15"/>
      <c r="L36" s="15"/>
      <c r="N36" s="202"/>
      <c r="O36" s="98" t="s">
        <v>96</v>
      </c>
      <c r="P36" s="99">
        <v>3975.7962955866351</v>
      </c>
      <c r="Q36" s="99">
        <v>262.06440485052349</v>
      </c>
      <c r="R36" s="99">
        <v>969.6946153459545</v>
      </c>
      <c r="S36" s="99">
        <v>127.95</v>
      </c>
      <c r="T36" s="99">
        <v>1359.7090201964781</v>
      </c>
    </row>
    <row r="37" spans="2:20" ht="20.100000000000001" customHeight="1" x14ac:dyDescent="0.3">
      <c r="B37" s="1"/>
      <c r="C37" s="174" t="s">
        <v>17</v>
      </c>
      <c r="D37" s="174"/>
      <c r="E37" s="174"/>
      <c r="F37" s="174"/>
      <c r="G37" s="174"/>
      <c r="H37" s="9"/>
      <c r="I37" s="174" t="s">
        <v>18</v>
      </c>
      <c r="J37" s="174"/>
      <c r="K37" s="174"/>
      <c r="L37" s="174"/>
      <c r="N37" s="202" t="s">
        <v>99</v>
      </c>
      <c r="O37" s="98" t="s">
        <v>95</v>
      </c>
      <c r="P37" s="99">
        <v>5416.1448903759492</v>
      </c>
      <c r="Q37" s="99">
        <v>1023.511624163858</v>
      </c>
      <c r="R37" s="99">
        <v>509.27451965923746</v>
      </c>
      <c r="S37" s="99">
        <v>1.91</v>
      </c>
      <c r="T37" s="99">
        <v>1534.6961438230956</v>
      </c>
    </row>
    <row r="38" spans="2:20" ht="20.100000000000001" customHeight="1" x14ac:dyDescent="0.3">
      <c r="B38" s="1"/>
      <c r="C38" s="174" t="s">
        <v>3</v>
      </c>
      <c r="D38" s="174" t="s">
        <v>4</v>
      </c>
      <c r="E38" s="180" t="s">
        <v>5</v>
      </c>
      <c r="F38" s="181"/>
      <c r="G38" s="181"/>
      <c r="H38" s="9"/>
      <c r="I38" s="174" t="s">
        <v>4</v>
      </c>
      <c r="J38" s="180" t="s">
        <v>5</v>
      </c>
      <c r="K38" s="181"/>
      <c r="L38" s="181"/>
      <c r="N38" s="202"/>
      <c r="O38" s="98" t="s">
        <v>96</v>
      </c>
      <c r="P38" s="99">
        <v>3975.7962955866351</v>
      </c>
      <c r="Q38" s="99">
        <v>263.53022869858</v>
      </c>
      <c r="R38" s="99">
        <v>975.11847858795738</v>
      </c>
      <c r="S38" s="99">
        <v>127.95</v>
      </c>
      <c r="T38" s="99">
        <v>1366.5987072865375</v>
      </c>
    </row>
    <row r="39" spans="2:20" ht="20.100000000000001" customHeight="1" x14ac:dyDescent="0.3">
      <c r="B39" s="1"/>
      <c r="C39" s="175"/>
      <c r="D39" s="175"/>
      <c r="E39" s="86" t="s">
        <v>51</v>
      </c>
      <c r="F39" s="86" t="s">
        <v>52</v>
      </c>
      <c r="G39" s="86" t="s">
        <v>53</v>
      </c>
      <c r="H39" s="9"/>
      <c r="I39" s="175"/>
      <c r="J39" s="86" t="s">
        <v>51</v>
      </c>
      <c r="K39" s="86" t="s">
        <v>52</v>
      </c>
      <c r="L39" s="86" t="s">
        <v>53</v>
      </c>
      <c r="N39" s="20"/>
      <c r="O39" s="20"/>
      <c r="P39" s="20"/>
      <c r="Q39" s="20"/>
      <c r="R39" s="20"/>
      <c r="S39" s="20"/>
      <c r="T39" s="20"/>
    </row>
    <row r="40" spans="2:20" ht="20.100000000000001" customHeight="1" x14ac:dyDescent="0.3">
      <c r="B40" s="1"/>
      <c r="C40" s="13" t="s">
        <v>11</v>
      </c>
      <c r="D40" s="87">
        <f>+D30</f>
        <v>8623.1849999999995</v>
      </c>
      <c r="E40" s="87">
        <f>+E30</f>
        <v>2165.58</v>
      </c>
      <c r="F40" s="87">
        <f>+F30</f>
        <v>2165.58</v>
      </c>
      <c r="G40" s="87">
        <f>+G30</f>
        <v>2165.58</v>
      </c>
      <c r="H40" s="15"/>
      <c r="I40" s="87">
        <f>+I20+(I20*$M$111)</f>
        <v>7473.4269999999997</v>
      </c>
      <c r="J40" s="87">
        <f t="shared" ref="J40:L40" si="10">+J20+(J20*$M$111)</f>
        <v>1876.8359999999998</v>
      </c>
      <c r="K40" s="87">
        <f t="shared" si="10"/>
        <v>1876.8359999999998</v>
      </c>
      <c r="L40" s="87">
        <f t="shared" si="10"/>
        <v>1876.8359999999998</v>
      </c>
      <c r="N40" s="20"/>
      <c r="O40" s="20"/>
      <c r="P40" s="20"/>
      <c r="Q40" s="20"/>
      <c r="R40" s="20"/>
      <c r="S40" s="20"/>
      <c r="T40" s="20"/>
    </row>
    <row r="41" spans="2:20" ht="20.100000000000001" customHeight="1" x14ac:dyDescent="0.3">
      <c r="B41" s="1"/>
      <c r="C41" s="13" t="s">
        <v>12</v>
      </c>
      <c r="D41" s="87">
        <f t="shared" ref="D41:G45" si="11">+D31</f>
        <v>0</v>
      </c>
      <c r="E41" s="87">
        <f t="shared" si="11"/>
        <v>0</v>
      </c>
      <c r="F41" s="87">
        <f t="shared" si="11"/>
        <v>0</v>
      </c>
      <c r="G41" s="87">
        <f t="shared" si="11"/>
        <v>0</v>
      </c>
      <c r="H41" s="15"/>
      <c r="I41" s="87">
        <f t="shared" ref="I41:L45" si="12">+I21+(I21*$M$111)</f>
        <v>0</v>
      </c>
      <c r="J41" s="87">
        <f t="shared" si="12"/>
        <v>0</v>
      </c>
      <c r="K41" s="87">
        <f t="shared" si="12"/>
        <v>0</v>
      </c>
      <c r="L41" s="87">
        <f t="shared" si="12"/>
        <v>0</v>
      </c>
      <c r="N41" s="20"/>
      <c r="O41" s="20"/>
      <c r="P41" s="20"/>
      <c r="Q41" s="20"/>
      <c r="R41" s="20"/>
      <c r="S41" s="20"/>
      <c r="T41" s="20"/>
    </row>
    <row r="42" spans="2:20" ht="20.100000000000001" customHeight="1" x14ac:dyDescent="0.3">
      <c r="B42" s="1"/>
      <c r="C42" s="13" t="s">
        <v>152</v>
      </c>
      <c r="D42" s="87">
        <f t="shared" si="11"/>
        <v>0</v>
      </c>
      <c r="E42" s="87">
        <f t="shared" si="11"/>
        <v>0</v>
      </c>
      <c r="F42" s="87">
        <f t="shared" si="11"/>
        <v>0</v>
      </c>
      <c r="G42" s="87">
        <f t="shared" si="11"/>
        <v>0</v>
      </c>
      <c r="H42" s="15"/>
      <c r="I42" s="87">
        <f t="shared" si="12"/>
        <v>0</v>
      </c>
      <c r="J42" s="87">
        <f t="shared" si="12"/>
        <v>0</v>
      </c>
      <c r="K42" s="87">
        <f t="shared" si="12"/>
        <v>0</v>
      </c>
      <c r="L42" s="87">
        <f t="shared" si="12"/>
        <v>0</v>
      </c>
      <c r="N42" s="20"/>
      <c r="O42" s="20"/>
      <c r="P42" s="20"/>
      <c r="Q42" s="20"/>
      <c r="R42" s="20"/>
      <c r="S42" s="20"/>
      <c r="T42" s="20"/>
    </row>
    <row r="43" spans="2:20" ht="20.100000000000001" customHeight="1" x14ac:dyDescent="0.3">
      <c r="B43" s="1"/>
      <c r="C43" s="13" t="s">
        <v>153</v>
      </c>
      <c r="D43" s="87">
        <f t="shared" si="11"/>
        <v>0</v>
      </c>
      <c r="E43" s="87">
        <f t="shared" si="11"/>
        <v>0</v>
      </c>
      <c r="F43" s="87">
        <f t="shared" si="11"/>
        <v>0</v>
      </c>
      <c r="G43" s="87">
        <f t="shared" si="11"/>
        <v>0</v>
      </c>
      <c r="H43" s="15"/>
      <c r="I43" s="87">
        <f t="shared" si="12"/>
        <v>0</v>
      </c>
      <c r="J43" s="87">
        <f t="shared" si="12"/>
        <v>0</v>
      </c>
      <c r="K43" s="87">
        <f t="shared" si="12"/>
        <v>0</v>
      </c>
      <c r="L43" s="87">
        <f t="shared" si="12"/>
        <v>0</v>
      </c>
      <c r="N43" s="20"/>
      <c r="O43" s="20"/>
      <c r="P43" s="20"/>
      <c r="Q43" s="20"/>
      <c r="R43" s="20"/>
      <c r="S43" s="20"/>
      <c r="T43" s="20"/>
    </row>
    <row r="44" spans="2:20" ht="20.100000000000001" customHeight="1" x14ac:dyDescent="0.3">
      <c r="B44" s="1"/>
      <c r="C44" s="16" t="s">
        <v>154</v>
      </c>
      <c r="D44" s="87">
        <f t="shared" si="11"/>
        <v>0</v>
      </c>
      <c r="E44" s="87">
        <f t="shared" si="11"/>
        <v>0</v>
      </c>
      <c r="F44" s="87">
        <f t="shared" si="11"/>
        <v>0</v>
      </c>
      <c r="G44" s="87">
        <f t="shared" si="11"/>
        <v>0</v>
      </c>
      <c r="H44" s="15"/>
      <c r="I44" s="87">
        <f t="shared" si="12"/>
        <v>0</v>
      </c>
      <c r="J44" s="87">
        <f t="shared" si="12"/>
        <v>0</v>
      </c>
      <c r="K44" s="87">
        <f t="shared" si="12"/>
        <v>0</v>
      </c>
      <c r="L44" s="87">
        <f t="shared" si="12"/>
        <v>0</v>
      </c>
      <c r="N44" s="20"/>
      <c r="O44" s="20"/>
      <c r="P44" s="20"/>
      <c r="Q44" s="20"/>
      <c r="R44" s="20"/>
      <c r="S44" s="20"/>
      <c r="T44" s="20"/>
    </row>
    <row r="45" spans="2:20" ht="20.100000000000001" customHeight="1" x14ac:dyDescent="0.3">
      <c r="B45" s="1"/>
      <c r="C45" s="16" t="s">
        <v>168</v>
      </c>
      <c r="D45" s="87">
        <f t="shared" si="11"/>
        <v>0</v>
      </c>
      <c r="E45" s="87">
        <f t="shared" si="11"/>
        <v>0</v>
      </c>
      <c r="F45" s="87">
        <f t="shared" si="11"/>
        <v>0</v>
      </c>
      <c r="G45" s="87">
        <f t="shared" si="11"/>
        <v>0</v>
      </c>
      <c r="H45" s="15"/>
      <c r="I45" s="87">
        <f t="shared" si="12"/>
        <v>0</v>
      </c>
      <c r="J45" s="87">
        <f t="shared" si="12"/>
        <v>0</v>
      </c>
      <c r="K45" s="87">
        <f t="shared" si="12"/>
        <v>0</v>
      </c>
      <c r="L45" s="87">
        <f t="shared" si="12"/>
        <v>0</v>
      </c>
      <c r="N45" s="20"/>
      <c r="O45" s="20"/>
      <c r="P45" s="20"/>
      <c r="Q45" s="20"/>
      <c r="R45" s="20"/>
      <c r="S45" s="20"/>
      <c r="T45" s="20"/>
    </row>
    <row r="46" spans="2:20" ht="20.100000000000001" customHeight="1" x14ac:dyDescent="0.3">
      <c r="B46" s="1"/>
      <c r="C46" s="27"/>
      <c r="D46" s="28"/>
      <c r="E46" s="28"/>
      <c r="F46" s="28"/>
      <c r="G46" s="28"/>
      <c r="H46" s="9"/>
      <c r="I46" s="9"/>
      <c r="J46" s="9"/>
      <c r="K46" s="9"/>
      <c r="L46" s="9"/>
      <c r="N46" s="20"/>
      <c r="O46" s="20"/>
      <c r="P46" s="20"/>
      <c r="Q46" s="20"/>
      <c r="R46" s="20"/>
      <c r="S46" s="20"/>
      <c r="T46" s="20"/>
    </row>
    <row r="47" spans="2:20" ht="20.100000000000001" customHeight="1" x14ac:dyDescent="0.3">
      <c r="B47" s="9"/>
      <c r="C47" s="174" t="s">
        <v>19</v>
      </c>
      <c r="D47" s="174"/>
      <c r="E47" s="174"/>
      <c r="F47" s="174"/>
      <c r="G47" s="174"/>
      <c r="H47" s="9"/>
      <c r="I47" s="197"/>
      <c r="J47" s="197"/>
      <c r="K47" s="197"/>
      <c r="L47" s="197"/>
      <c r="N47" s="20"/>
      <c r="O47" s="20"/>
      <c r="P47" s="20"/>
      <c r="Q47" s="20"/>
      <c r="R47" s="20"/>
      <c r="S47" s="20"/>
      <c r="T47" s="20"/>
    </row>
    <row r="48" spans="2:20" ht="20.100000000000001" customHeight="1" x14ac:dyDescent="0.3">
      <c r="B48" s="29"/>
      <c r="C48" s="174" t="s">
        <v>3</v>
      </c>
      <c r="D48" s="174" t="s">
        <v>4</v>
      </c>
      <c r="E48" s="180" t="s">
        <v>5</v>
      </c>
      <c r="F48" s="181"/>
      <c r="G48" s="181"/>
      <c r="H48" s="9"/>
      <c r="I48" s="204" t="s">
        <v>123</v>
      </c>
      <c r="J48" s="204"/>
      <c r="K48" s="204"/>
      <c r="L48" s="204"/>
      <c r="N48" s="20"/>
      <c r="O48" s="20"/>
      <c r="P48" s="20"/>
      <c r="Q48" s="20"/>
      <c r="R48" s="20"/>
      <c r="S48" s="20"/>
      <c r="T48" s="20"/>
    </row>
    <row r="49" spans="2:20" ht="20.100000000000001" customHeight="1" x14ac:dyDescent="0.3">
      <c r="B49" s="29"/>
      <c r="C49" s="175"/>
      <c r="D49" s="175"/>
      <c r="E49" s="86" t="s">
        <v>51</v>
      </c>
      <c r="F49" s="86" t="s">
        <v>52</v>
      </c>
      <c r="G49" s="86" t="s">
        <v>53</v>
      </c>
      <c r="H49" s="9"/>
      <c r="I49" s="204"/>
      <c r="J49" s="204"/>
      <c r="K49" s="204"/>
      <c r="L49" s="204"/>
      <c r="N49" s="20"/>
      <c r="O49" s="20"/>
      <c r="P49" s="20"/>
      <c r="Q49" s="20"/>
      <c r="R49" s="20"/>
      <c r="S49" s="20"/>
      <c r="T49" s="20"/>
    </row>
    <row r="50" spans="2:20" ht="20.100000000000001" customHeight="1" x14ac:dyDescent="0.3">
      <c r="B50" s="30"/>
      <c r="C50" s="13" t="s">
        <v>11</v>
      </c>
      <c r="D50" s="87">
        <f>+I20</f>
        <v>5748.79</v>
      </c>
      <c r="E50" s="87">
        <f>+J20</f>
        <v>1443.7199999999998</v>
      </c>
      <c r="F50" s="87">
        <f>+K20</f>
        <v>1443.7199999999998</v>
      </c>
      <c r="G50" s="87">
        <f>+L20</f>
        <v>1443.7199999999998</v>
      </c>
      <c r="H50" s="31"/>
      <c r="I50" s="204"/>
      <c r="J50" s="204"/>
      <c r="K50" s="204"/>
      <c r="L50" s="204"/>
      <c r="N50" s="20"/>
      <c r="O50" s="20"/>
      <c r="P50" s="20"/>
      <c r="Q50" s="20"/>
      <c r="R50" s="20"/>
      <c r="S50" s="20"/>
      <c r="T50" s="20"/>
    </row>
    <row r="51" spans="2:20" ht="20.100000000000001" customHeight="1" x14ac:dyDescent="0.3">
      <c r="B51" s="32"/>
      <c r="C51" s="13" t="s">
        <v>12</v>
      </c>
      <c r="D51" s="87">
        <f t="shared" ref="D51:G55" si="13">+I21</f>
        <v>0</v>
      </c>
      <c r="E51" s="87">
        <f t="shared" si="13"/>
        <v>0</v>
      </c>
      <c r="F51" s="87">
        <f t="shared" si="13"/>
        <v>0</v>
      </c>
      <c r="G51" s="87">
        <f t="shared" si="13"/>
        <v>0</v>
      </c>
      <c r="H51" s="15"/>
      <c r="I51" s="182"/>
      <c r="J51" s="182"/>
      <c r="K51" s="182"/>
      <c r="L51" s="182"/>
      <c r="N51" s="20"/>
      <c r="O51" s="20"/>
      <c r="P51" s="20"/>
      <c r="Q51" s="20"/>
      <c r="R51" s="20"/>
      <c r="S51" s="20"/>
      <c r="T51" s="20"/>
    </row>
    <row r="52" spans="2:20" ht="20.100000000000001" customHeight="1" x14ac:dyDescent="0.3">
      <c r="B52" s="33"/>
      <c r="C52" s="13" t="s">
        <v>152</v>
      </c>
      <c r="D52" s="87">
        <f t="shared" si="13"/>
        <v>0</v>
      </c>
      <c r="E52" s="87">
        <f t="shared" si="13"/>
        <v>0</v>
      </c>
      <c r="F52" s="87">
        <f t="shared" si="13"/>
        <v>0</v>
      </c>
      <c r="G52" s="87">
        <f t="shared" si="13"/>
        <v>0</v>
      </c>
      <c r="H52" s="15"/>
      <c r="I52" s="196"/>
      <c r="J52" s="196"/>
      <c r="K52" s="196"/>
      <c r="L52" s="196"/>
      <c r="N52" s="20"/>
      <c r="O52" s="20"/>
      <c r="P52" s="20"/>
      <c r="Q52" s="20"/>
      <c r="R52" s="20"/>
      <c r="S52" s="20"/>
      <c r="T52" s="20"/>
    </row>
    <row r="53" spans="2:20" ht="20.100000000000001" customHeight="1" x14ac:dyDescent="0.3">
      <c r="B53" s="9"/>
      <c r="C53" s="13" t="s">
        <v>153</v>
      </c>
      <c r="D53" s="87">
        <f t="shared" si="13"/>
        <v>0</v>
      </c>
      <c r="E53" s="87">
        <f t="shared" si="13"/>
        <v>0</v>
      </c>
      <c r="F53" s="87">
        <f t="shared" si="13"/>
        <v>0</v>
      </c>
      <c r="G53" s="87">
        <f t="shared" si="13"/>
        <v>0</v>
      </c>
      <c r="H53" s="15"/>
      <c r="I53" s="192" t="s">
        <v>20</v>
      </c>
      <c r="J53" s="192"/>
      <c r="K53" s="192"/>
      <c r="L53" s="192"/>
      <c r="N53" s="20"/>
      <c r="O53" s="20"/>
      <c r="P53" s="20"/>
      <c r="Q53" s="20"/>
      <c r="R53" s="20"/>
      <c r="S53" s="20"/>
      <c r="T53" s="20"/>
    </row>
    <row r="54" spans="2:20" ht="20.100000000000001" customHeight="1" x14ac:dyDescent="0.3">
      <c r="B54" s="21"/>
      <c r="C54" s="16" t="s">
        <v>154</v>
      </c>
      <c r="D54" s="87">
        <f t="shared" si="13"/>
        <v>0</v>
      </c>
      <c r="E54" s="87">
        <f t="shared" si="13"/>
        <v>0</v>
      </c>
      <c r="F54" s="87">
        <f t="shared" si="13"/>
        <v>0</v>
      </c>
      <c r="G54" s="87">
        <f t="shared" si="13"/>
        <v>0</v>
      </c>
      <c r="H54" s="15"/>
      <c r="I54" s="193" t="s">
        <v>21</v>
      </c>
      <c r="J54" s="193"/>
      <c r="K54" s="193"/>
      <c r="L54" s="193"/>
      <c r="N54" s="20"/>
      <c r="O54" s="20"/>
      <c r="P54" s="20"/>
      <c r="Q54" s="20"/>
      <c r="R54" s="20"/>
      <c r="S54" s="20"/>
      <c r="T54" s="20"/>
    </row>
    <row r="55" spans="2:20" ht="20.100000000000001" customHeight="1" x14ac:dyDescent="0.3">
      <c r="B55" s="21"/>
      <c r="C55" s="16" t="s">
        <v>168</v>
      </c>
      <c r="D55" s="87">
        <f t="shared" si="13"/>
        <v>0</v>
      </c>
      <c r="E55" s="87">
        <f t="shared" si="13"/>
        <v>0</v>
      </c>
      <c r="F55" s="87">
        <f t="shared" si="13"/>
        <v>0</v>
      </c>
      <c r="G55" s="87">
        <f t="shared" si="13"/>
        <v>0</v>
      </c>
      <c r="H55" s="15"/>
      <c r="N55" s="20"/>
      <c r="O55" s="20"/>
      <c r="P55" s="20"/>
      <c r="Q55" s="20"/>
      <c r="R55" s="20"/>
      <c r="S55" s="20"/>
      <c r="T55" s="20"/>
    </row>
    <row r="56" spans="2:20" ht="20.100000000000001" customHeight="1" x14ac:dyDescent="0.3">
      <c r="B56" s="21"/>
      <c r="C56" s="34"/>
      <c r="D56" s="15"/>
      <c r="E56" s="15"/>
      <c r="F56" s="15"/>
      <c r="G56" s="15"/>
      <c r="H56" s="15"/>
      <c r="I56" s="35" t="s">
        <v>22</v>
      </c>
      <c r="J56" s="194" t="s">
        <v>23</v>
      </c>
      <c r="K56" s="194"/>
      <c r="L56" s="194"/>
      <c r="N56" s="20"/>
      <c r="O56" s="20"/>
      <c r="P56" s="20"/>
      <c r="Q56" s="20"/>
      <c r="R56" s="20"/>
      <c r="S56" s="20"/>
      <c r="T56" s="20"/>
    </row>
    <row r="57" spans="2:20" ht="20.100000000000001" customHeight="1" x14ac:dyDescent="0.3">
      <c r="B57" s="21"/>
      <c r="C57" s="34"/>
      <c r="D57" s="15"/>
      <c r="E57" s="15"/>
      <c r="F57" s="15"/>
      <c r="G57" s="15"/>
      <c r="H57" s="15"/>
      <c r="I57" s="35" t="s">
        <v>24</v>
      </c>
      <c r="J57" s="194" t="s">
        <v>25</v>
      </c>
      <c r="K57" s="194"/>
      <c r="L57" s="194"/>
      <c r="N57" s="20"/>
      <c r="O57" s="20"/>
      <c r="P57" s="20"/>
      <c r="Q57" s="20"/>
      <c r="R57" s="20"/>
      <c r="S57" s="20"/>
      <c r="T57" s="20"/>
    </row>
    <row r="58" spans="2:20" ht="20.100000000000001" customHeight="1" x14ac:dyDescent="0.3">
      <c r="B58" s="1"/>
      <c r="C58" s="26"/>
      <c r="D58" s="15"/>
      <c r="E58" s="15"/>
      <c r="F58" s="15"/>
      <c r="G58" s="15"/>
      <c r="H58" s="15"/>
      <c r="I58" s="36"/>
      <c r="J58" s="194" t="s">
        <v>26</v>
      </c>
      <c r="K58" s="194"/>
      <c r="L58" s="194"/>
      <c r="N58" s="20"/>
      <c r="O58" s="20"/>
      <c r="P58" s="20"/>
      <c r="Q58" s="20"/>
      <c r="R58" s="20"/>
      <c r="S58" s="20"/>
      <c r="T58" s="20"/>
    </row>
    <row r="59" spans="2:20" ht="20.100000000000001" customHeight="1" x14ac:dyDescent="0.3">
      <c r="B59" s="1"/>
      <c r="C59" s="195" t="s">
        <v>27</v>
      </c>
      <c r="D59" s="195"/>
      <c r="E59" s="195"/>
      <c r="F59" s="195"/>
      <c r="G59" s="195"/>
      <c r="H59" s="195"/>
      <c r="I59" s="195"/>
      <c r="J59" s="195"/>
      <c r="K59" s="195"/>
      <c r="L59" s="195"/>
      <c r="N59" s="20"/>
      <c r="O59" s="20"/>
      <c r="P59" s="20"/>
      <c r="Q59" s="20"/>
      <c r="R59" s="20"/>
      <c r="S59" s="20"/>
      <c r="T59" s="20"/>
    </row>
    <row r="60" spans="2:20" ht="20.100000000000001" customHeight="1" x14ac:dyDescent="0.3">
      <c r="B60" s="1"/>
      <c r="C60" s="37"/>
      <c r="D60" s="88"/>
      <c r="E60" s="88"/>
      <c r="F60" s="88"/>
      <c r="G60" s="88"/>
      <c r="H60" s="88"/>
      <c r="I60" s="88"/>
      <c r="J60" s="88"/>
      <c r="K60" s="88"/>
      <c r="L60" s="88"/>
      <c r="N60" s="20"/>
      <c r="O60" s="20"/>
      <c r="P60" s="20"/>
      <c r="Q60" s="20"/>
      <c r="R60" s="20"/>
      <c r="S60" s="20"/>
      <c r="T60" s="20"/>
    </row>
    <row r="61" spans="2:20" ht="20.100000000000001" customHeight="1" x14ac:dyDescent="0.3">
      <c r="B61" s="1"/>
      <c r="C61" s="27"/>
      <c r="D61" s="28"/>
      <c r="E61" s="28"/>
      <c r="F61" s="28"/>
      <c r="G61" s="28"/>
      <c r="H61" s="28"/>
      <c r="I61" s="28"/>
      <c r="J61" s="28"/>
      <c r="K61" s="28"/>
      <c r="L61" s="28"/>
      <c r="N61" s="20"/>
      <c r="O61" s="20"/>
      <c r="P61" s="20"/>
      <c r="Q61" s="20"/>
      <c r="R61" s="20"/>
      <c r="S61" s="20"/>
      <c r="T61" s="20"/>
    </row>
    <row r="62" spans="2:20" ht="20.100000000000001" customHeight="1" x14ac:dyDescent="0.3">
      <c r="B62" s="1"/>
      <c r="C62" s="174" t="s">
        <v>1</v>
      </c>
      <c r="D62" s="174"/>
      <c r="E62" s="174"/>
      <c r="F62" s="174"/>
      <c r="G62" s="174"/>
      <c r="H62" s="9"/>
      <c r="I62" s="174" t="s">
        <v>2</v>
      </c>
      <c r="J62" s="174"/>
      <c r="K62" s="174"/>
      <c r="L62" s="174"/>
      <c r="N62" s="20"/>
      <c r="O62" s="20"/>
      <c r="P62" s="20"/>
      <c r="Q62" s="20"/>
      <c r="R62" s="20"/>
      <c r="S62" s="20"/>
      <c r="T62" s="20"/>
    </row>
    <row r="63" spans="2:20" ht="20.100000000000001" customHeight="1" x14ac:dyDescent="0.3">
      <c r="B63" s="1"/>
      <c r="C63" s="174" t="s">
        <v>3</v>
      </c>
      <c r="D63" s="174" t="s">
        <v>4</v>
      </c>
      <c r="E63" s="180" t="s">
        <v>5</v>
      </c>
      <c r="F63" s="181"/>
      <c r="G63" s="181"/>
      <c r="H63" s="9"/>
      <c r="I63" s="174" t="s">
        <v>4</v>
      </c>
      <c r="J63" s="180" t="s">
        <v>5</v>
      </c>
      <c r="K63" s="181"/>
      <c r="L63" s="181"/>
      <c r="N63" s="20"/>
      <c r="O63" s="20"/>
      <c r="P63" s="20"/>
      <c r="Q63" s="20"/>
      <c r="R63" s="20"/>
      <c r="S63" s="20"/>
      <c r="T63" s="20"/>
    </row>
    <row r="64" spans="2:20" ht="20.100000000000001" customHeight="1" x14ac:dyDescent="0.3">
      <c r="B64" s="1"/>
      <c r="C64" s="175"/>
      <c r="D64" s="175"/>
      <c r="E64" s="86" t="s">
        <v>51</v>
      </c>
      <c r="F64" s="86" t="s">
        <v>52</v>
      </c>
      <c r="G64" s="86" t="s">
        <v>53</v>
      </c>
      <c r="H64" s="9"/>
      <c r="I64" s="175"/>
      <c r="J64" s="86" t="s">
        <v>51</v>
      </c>
      <c r="K64" s="86" t="s">
        <v>52</v>
      </c>
      <c r="L64" s="86" t="s">
        <v>53</v>
      </c>
      <c r="N64" s="20"/>
      <c r="O64" s="20"/>
      <c r="P64" s="20"/>
      <c r="Q64" s="20"/>
      <c r="R64" s="20"/>
      <c r="S64" s="20"/>
      <c r="T64" s="20"/>
    </row>
    <row r="65" spans="2:20" ht="20.100000000000001" customHeight="1" x14ac:dyDescent="0.3">
      <c r="B65" s="1"/>
      <c r="C65" s="13" t="s">
        <v>11</v>
      </c>
      <c r="D65" s="87">
        <f>+I75-(I75*$M$105)</f>
        <v>1565.5365999999999</v>
      </c>
      <c r="E65" s="87">
        <f>+J75-(J75*$M$105)</f>
        <v>798.45260000000007</v>
      </c>
      <c r="F65" s="87">
        <f>+K75</f>
        <v>2157.98</v>
      </c>
      <c r="G65" s="87">
        <f>+L75</f>
        <v>2157.98</v>
      </c>
      <c r="H65" s="15"/>
      <c r="I65" s="87">
        <f>+I75-(I75*$M$106)</f>
        <v>2538.7080000000001</v>
      </c>
      <c r="J65" s="87">
        <f>+J75-(J75*$M$106)</f>
        <v>1294.788</v>
      </c>
      <c r="K65" s="87">
        <f>+K75</f>
        <v>2157.98</v>
      </c>
      <c r="L65" s="87">
        <f>+L75</f>
        <v>2157.98</v>
      </c>
      <c r="N65" s="20"/>
      <c r="O65" s="20"/>
      <c r="P65" s="20"/>
      <c r="Q65" s="20"/>
      <c r="R65" s="20"/>
      <c r="S65" s="20"/>
      <c r="T65" s="20"/>
    </row>
    <row r="66" spans="2:20" ht="20.100000000000001" customHeight="1" x14ac:dyDescent="0.3">
      <c r="B66" s="1"/>
      <c r="C66" s="13" t="s">
        <v>12</v>
      </c>
      <c r="D66" s="87">
        <f t="shared" ref="D66:E70" si="14">+I76-(I76*$M$105)</f>
        <v>0</v>
      </c>
      <c r="E66" s="87">
        <f t="shared" si="14"/>
        <v>0</v>
      </c>
      <c r="F66" s="87">
        <f t="shared" ref="F66:G70" si="15">+K76</f>
        <v>0</v>
      </c>
      <c r="G66" s="87">
        <f t="shared" si="15"/>
        <v>0</v>
      </c>
      <c r="H66" s="15"/>
      <c r="I66" s="87">
        <f t="shared" ref="I66:J70" si="16">+I76-(I76*$M$106)</f>
        <v>0</v>
      </c>
      <c r="J66" s="87">
        <f t="shared" si="16"/>
        <v>0</v>
      </c>
      <c r="K66" s="87">
        <f t="shared" ref="K66:L70" si="17">+K76</f>
        <v>0</v>
      </c>
      <c r="L66" s="87">
        <f t="shared" si="17"/>
        <v>0</v>
      </c>
      <c r="N66" s="20"/>
      <c r="O66" s="20"/>
      <c r="P66" s="20"/>
      <c r="Q66" s="20"/>
      <c r="R66" s="20"/>
      <c r="S66" s="20"/>
      <c r="T66" s="20"/>
    </row>
    <row r="67" spans="2:20" ht="20.100000000000001" customHeight="1" x14ac:dyDescent="0.3">
      <c r="B67" s="1"/>
      <c r="C67" s="13" t="s">
        <v>152</v>
      </c>
      <c r="D67" s="87">
        <f t="shared" si="14"/>
        <v>0</v>
      </c>
      <c r="E67" s="87">
        <f t="shared" si="14"/>
        <v>0</v>
      </c>
      <c r="F67" s="87">
        <f t="shared" si="15"/>
        <v>0</v>
      </c>
      <c r="G67" s="87">
        <f t="shared" si="15"/>
        <v>0</v>
      </c>
      <c r="H67" s="15"/>
      <c r="I67" s="87">
        <f t="shared" si="16"/>
        <v>0</v>
      </c>
      <c r="J67" s="87">
        <f t="shared" si="16"/>
        <v>0</v>
      </c>
      <c r="K67" s="87">
        <f t="shared" si="17"/>
        <v>0</v>
      </c>
      <c r="L67" s="87">
        <f t="shared" si="17"/>
        <v>0</v>
      </c>
      <c r="N67" s="20"/>
      <c r="O67" s="20"/>
      <c r="P67" s="20"/>
      <c r="Q67" s="20"/>
      <c r="R67" s="20"/>
      <c r="S67" s="20"/>
      <c r="T67" s="20"/>
    </row>
    <row r="68" spans="2:20" ht="20.100000000000001" customHeight="1" x14ac:dyDescent="0.3">
      <c r="B68" s="1"/>
      <c r="C68" s="13" t="s">
        <v>153</v>
      </c>
      <c r="D68" s="87">
        <f t="shared" si="14"/>
        <v>0</v>
      </c>
      <c r="E68" s="87">
        <f t="shared" si="14"/>
        <v>0</v>
      </c>
      <c r="F68" s="87">
        <f t="shared" si="15"/>
        <v>0</v>
      </c>
      <c r="G68" s="87">
        <f t="shared" si="15"/>
        <v>0</v>
      </c>
      <c r="H68" s="15"/>
      <c r="I68" s="87">
        <f t="shared" si="16"/>
        <v>0</v>
      </c>
      <c r="J68" s="87">
        <f t="shared" si="16"/>
        <v>0</v>
      </c>
      <c r="K68" s="87">
        <f t="shared" si="17"/>
        <v>0</v>
      </c>
      <c r="L68" s="87">
        <f t="shared" si="17"/>
        <v>0</v>
      </c>
      <c r="N68" s="20"/>
      <c r="O68" s="20"/>
      <c r="P68" s="20"/>
      <c r="Q68" s="20"/>
      <c r="R68" s="20"/>
      <c r="S68" s="20"/>
      <c r="T68" s="20"/>
    </row>
    <row r="69" spans="2:20" ht="20.100000000000001" customHeight="1" x14ac:dyDescent="0.3">
      <c r="B69" s="1"/>
      <c r="C69" s="16" t="s">
        <v>154</v>
      </c>
      <c r="D69" s="87">
        <f t="shared" si="14"/>
        <v>0</v>
      </c>
      <c r="E69" s="87">
        <f t="shared" si="14"/>
        <v>0</v>
      </c>
      <c r="F69" s="87">
        <f t="shared" si="15"/>
        <v>0</v>
      </c>
      <c r="G69" s="87">
        <f t="shared" si="15"/>
        <v>0</v>
      </c>
      <c r="H69" s="15"/>
      <c r="I69" s="87">
        <f t="shared" si="16"/>
        <v>0</v>
      </c>
      <c r="J69" s="87">
        <f t="shared" si="16"/>
        <v>0</v>
      </c>
      <c r="K69" s="87">
        <f t="shared" si="17"/>
        <v>0</v>
      </c>
      <c r="L69" s="87">
        <f t="shared" si="17"/>
        <v>0</v>
      </c>
      <c r="N69" s="20"/>
      <c r="O69" s="20"/>
      <c r="P69" s="20"/>
      <c r="Q69" s="20"/>
      <c r="R69" s="20"/>
      <c r="S69" s="20"/>
      <c r="T69" s="20"/>
    </row>
    <row r="70" spans="2:20" ht="20.100000000000001" customHeight="1" x14ac:dyDescent="0.3">
      <c r="C70" s="16" t="s">
        <v>168</v>
      </c>
      <c r="D70" s="87">
        <f>+I80-(I80*$M$105)</f>
        <v>0</v>
      </c>
      <c r="E70" s="87">
        <f t="shared" si="14"/>
        <v>0</v>
      </c>
      <c r="F70" s="87">
        <f>+K80</f>
        <v>0</v>
      </c>
      <c r="G70" s="87">
        <f t="shared" si="15"/>
        <v>0</v>
      </c>
      <c r="H70" s="15"/>
      <c r="I70" s="87">
        <f t="shared" si="16"/>
        <v>0</v>
      </c>
      <c r="J70" s="87">
        <f t="shared" si="16"/>
        <v>0</v>
      </c>
      <c r="K70" s="87">
        <f t="shared" si="17"/>
        <v>0</v>
      </c>
      <c r="L70" s="87">
        <f t="shared" si="17"/>
        <v>0</v>
      </c>
      <c r="N70" s="20"/>
      <c r="O70" s="20"/>
      <c r="P70" s="20"/>
      <c r="Q70" s="20"/>
      <c r="R70" s="20"/>
      <c r="S70" s="20"/>
      <c r="T70" s="20"/>
    </row>
    <row r="71" spans="2:20" ht="20.100000000000001" customHeight="1" x14ac:dyDescent="0.3">
      <c r="C71" s="17"/>
      <c r="D71" s="9"/>
      <c r="E71" s="9"/>
      <c r="F71" s="9"/>
      <c r="G71" s="9"/>
      <c r="H71" s="9"/>
      <c r="I71" s="9"/>
      <c r="J71" s="9"/>
      <c r="K71" s="9"/>
      <c r="L71" s="9"/>
    </row>
    <row r="72" spans="2:20" ht="20.100000000000001" customHeight="1" x14ac:dyDescent="0.3">
      <c r="C72" s="174" t="s">
        <v>13</v>
      </c>
      <c r="D72" s="174"/>
      <c r="E72" s="174"/>
      <c r="F72" s="174"/>
      <c r="G72" s="174"/>
      <c r="H72" s="39"/>
      <c r="I72" s="174" t="s">
        <v>14</v>
      </c>
      <c r="J72" s="174"/>
      <c r="K72" s="174"/>
      <c r="L72" s="174"/>
    </row>
    <row r="73" spans="2:20" ht="20.100000000000001" customHeight="1" x14ac:dyDescent="0.3">
      <c r="C73" s="174" t="s">
        <v>3</v>
      </c>
      <c r="D73" s="174" t="s">
        <v>4</v>
      </c>
      <c r="E73" s="180" t="s">
        <v>5</v>
      </c>
      <c r="F73" s="181"/>
      <c r="G73" s="181"/>
      <c r="H73" s="9"/>
      <c r="I73" s="174" t="s">
        <v>4</v>
      </c>
      <c r="J73" s="180" t="s">
        <v>5</v>
      </c>
      <c r="K73" s="181"/>
      <c r="L73" s="181"/>
    </row>
    <row r="74" spans="2:20" ht="20.100000000000001" customHeight="1" x14ac:dyDescent="0.3">
      <c r="C74" s="175"/>
      <c r="D74" s="175"/>
      <c r="E74" s="86" t="s">
        <v>51</v>
      </c>
      <c r="F74" s="86" t="s">
        <v>52</v>
      </c>
      <c r="G74" s="86" t="s">
        <v>53</v>
      </c>
      <c r="H74" s="9"/>
      <c r="I74" s="175"/>
      <c r="J74" s="86" t="s">
        <v>51</v>
      </c>
      <c r="K74" s="86" t="s">
        <v>52</v>
      </c>
      <c r="L74" s="86" t="s">
        <v>53</v>
      </c>
    </row>
    <row r="75" spans="2:20" ht="20.100000000000001" customHeight="1" x14ac:dyDescent="0.3">
      <c r="C75" s="13" t="s">
        <v>11</v>
      </c>
      <c r="D75" s="87">
        <f>+I75-(I75*$M$107)</f>
        <v>3596.5030000000002</v>
      </c>
      <c r="E75" s="87">
        <f>+J75-(J75*$M$107)</f>
        <v>1834.2829999999999</v>
      </c>
      <c r="F75" s="87">
        <f>+K75</f>
        <v>2157.98</v>
      </c>
      <c r="G75" s="87">
        <f>+L75</f>
        <v>2157.98</v>
      </c>
      <c r="H75" s="15"/>
      <c r="I75" s="87">
        <v>4231.18</v>
      </c>
      <c r="J75" s="87">
        <v>2157.98</v>
      </c>
      <c r="K75" s="87">
        <v>2157.98</v>
      </c>
      <c r="L75" s="87">
        <v>2157.98</v>
      </c>
    </row>
    <row r="76" spans="2:20" ht="20.100000000000001" customHeight="1" x14ac:dyDescent="0.3">
      <c r="C76" s="13" t="s">
        <v>12</v>
      </c>
      <c r="D76" s="87">
        <f t="shared" ref="D76:E80" si="18">+I76-(I76*$M$107)</f>
        <v>0</v>
      </c>
      <c r="E76" s="87">
        <f t="shared" si="18"/>
        <v>0</v>
      </c>
      <c r="F76" s="87">
        <f t="shared" ref="F76:G80" si="19">+K76</f>
        <v>0</v>
      </c>
      <c r="G76" s="87">
        <f t="shared" si="19"/>
        <v>0</v>
      </c>
      <c r="H76" s="15"/>
      <c r="I76" s="87"/>
      <c r="J76" s="87"/>
      <c r="K76" s="87"/>
      <c r="L76" s="87"/>
    </row>
    <row r="77" spans="2:20" ht="20.100000000000001" customHeight="1" x14ac:dyDescent="0.3">
      <c r="C77" s="13" t="s">
        <v>152</v>
      </c>
      <c r="D77" s="87">
        <f t="shared" si="18"/>
        <v>0</v>
      </c>
      <c r="E77" s="87">
        <f t="shared" si="18"/>
        <v>0</v>
      </c>
      <c r="F77" s="87">
        <f t="shared" si="19"/>
        <v>0</v>
      </c>
      <c r="G77" s="87">
        <f t="shared" si="19"/>
        <v>0</v>
      </c>
      <c r="H77" s="15"/>
      <c r="I77" s="87"/>
      <c r="J77" s="87"/>
      <c r="K77" s="87"/>
      <c r="L77" s="87"/>
    </row>
    <row r="78" spans="2:20" ht="20.100000000000001" customHeight="1" x14ac:dyDescent="0.3">
      <c r="C78" s="13" t="s">
        <v>153</v>
      </c>
      <c r="D78" s="87">
        <f t="shared" si="18"/>
        <v>0</v>
      </c>
      <c r="E78" s="87">
        <f t="shared" si="18"/>
        <v>0</v>
      </c>
      <c r="F78" s="87">
        <f t="shared" si="19"/>
        <v>0</v>
      </c>
      <c r="G78" s="87">
        <f t="shared" si="19"/>
        <v>0</v>
      </c>
      <c r="H78" s="15"/>
      <c r="I78" s="87"/>
      <c r="J78" s="87"/>
      <c r="K78" s="87"/>
      <c r="L78" s="87"/>
    </row>
    <row r="79" spans="2:20" ht="20.100000000000001" customHeight="1" x14ac:dyDescent="0.3">
      <c r="C79" s="16" t="s">
        <v>154</v>
      </c>
      <c r="D79" s="87">
        <f t="shared" si="18"/>
        <v>0</v>
      </c>
      <c r="E79" s="87">
        <f t="shared" si="18"/>
        <v>0</v>
      </c>
      <c r="F79" s="87">
        <f t="shared" si="19"/>
        <v>0</v>
      </c>
      <c r="G79" s="87">
        <f t="shared" si="19"/>
        <v>0</v>
      </c>
      <c r="H79" s="15"/>
      <c r="I79" s="87"/>
      <c r="J79" s="87"/>
      <c r="K79" s="87"/>
      <c r="L79" s="87"/>
    </row>
    <row r="80" spans="2:20" ht="20.100000000000001" customHeight="1" x14ac:dyDescent="0.3">
      <c r="C80" s="16" t="s">
        <v>168</v>
      </c>
      <c r="D80" s="87">
        <f t="shared" si="18"/>
        <v>0</v>
      </c>
      <c r="E80" s="87">
        <f t="shared" si="18"/>
        <v>0</v>
      </c>
      <c r="F80" s="87">
        <f t="shared" si="19"/>
        <v>0</v>
      </c>
      <c r="G80" s="87">
        <f t="shared" si="19"/>
        <v>0</v>
      </c>
      <c r="H80" s="15"/>
      <c r="I80" s="87"/>
      <c r="J80" s="87"/>
      <c r="K80" s="87"/>
      <c r="L80" s="87"/>
    </row>
    <row r="81" spans="3:12" ht="20.100000000000001" customHeight="1" x14ac:dyDescent="0.3">
      <c r="C81" s="17"/>
      <c r="D81" s="10"/>
      <c r="E81" s="10"/>
      <c r="F81" s="10"/>
      <c r="G81" s="10"/>
      <c r="H81" s="10"/>
      <c r="I81" s="10"/>
      <c r="J81" s="10"/>
      <c r="K81" s="10"/>
      <c r="L81" s="10"/>
    </row>
    <row r="82" spans="3:12" ht="20.100000000000001" customHeight="1" x14ac:dyDescent="0.3">
      <c r="C82" s="176" t="s">
        <v>28</v>
      </c>
      <c r="D82" s="176"/>
      <c r="E82" s="176"/>
      <c r="F82" s="176"/>
      <c r="G82" s="176"/>
      <c r="H82" s="41"/>
      <c r="I82" s="176" t="s">
        <v>18</v>
      </c>
      <c r="J82" s="176"/>
      <c r="K82" s="176"/>
      <c r="L82" s="176"/>
    </row>
    <row r="83" spans="3:12" ht="20.100000000000001" customHeight="1" x14ac:dyDescent="0.3">
      <c r="C83" s="174" t="s">
        <v>3</v>
      </c>
      <c r="D83" s="176" t="s">
        <v>4</v>
      </c>
      <c r="E83" s="178" t="s">
        <v>5</v>
      </c>
      <c r="F83" s="179"/>
      <c r="G83" s="179"/>
      <c r="H83" s="10"/>
      <c r="I83" s="176" t="s">
        <v>4</v>
      </c>
      <c r="J83" s="178" t="s">
        <v>5</v>
      </c>
      <c r="K83" s="179"/>
      <c r="L83" s="179"/>
    </row>
    <row r="84" spans="3:12" ht="20.100000000000001" customHeight="1" x14ac:dyDescent="0.3">
      <c r="C84" s="175"/>
      <c r="D84" s="177"/>
      <c r="E84" s="86" t="s">
        <v>51</v>
      </c>
      <c r="F84" s="86" t="s">
        <v>52</v>
      </c>
      <c r="G84" s="86" t="s">
        <v>53</v>
      </c>
      <c r="H84" s="10"/>
      <c r="I84" s="177"/>
      <c r="J84" s="86" t="s">
        <v>51</v>
      </c>
      <c r="K84" s="86" t="s">
        <v>52</v>
      </c>
      <c r="L84" s="86" t="s">
        <v>53</v>
      </c>
    </row>
    <row r="85" spans="3:12" ht="20.100000000000001" customHeight="1" x14ac:dyDescent="0.3">
      <c r="C85" s="13" t="s">
        <v>11</v>
      </c>
      <c r="D85" s="87">
        <f>+I75+(I75*$M$109)</f>
        <v>6346.77</v>
      </c>
      <c r="E85" s="87">
        <f t="shared" ref="E85:G90" si="20">+J75+(J75*$M$109)</f>
        <v>3236.9700000000003</v>
      </c>
      <c r="F85" s="87">
        <f t="shared" si="20"/>
        <v>3236.9700000000003</v>
      </c>
      <c r="G85" s="87">
        <f t="shared" si="20"/>
        <v>3236.9700000000003</v>
      </c>
      <c r="H85" s="15"/>
      <c r="I85" s="87">
        <f>+I75+(I75*$M$111)</f>
        <v>5500.5340000000006</v>
      </c>
      <c r="J85" s="87">
        <f t="shared" ref="J85:L85" si="21">+J75+(J75*$M$111)</f>
        <v>2805.3739999999998</v>
      </c>
      <c r="K85" s="87">
        <f t="shared" si="21"/>
        <v>2805.3739999999998</v>
      </c>
      <c r="L85" s="87">
        <f t="shared" si="21"/>
        <v>2805.3739999999998</v>
      </c>
    </row>
    <row r="86" spans="3:12" ht="20.100000000000001" customHeight="1" x14ac:dyDescent="0.3">
      <c r="C86" s="13" t="s">
        <v>12</v>
      </c>
      <c r="D86" s="87">
        <f t="shared" ref="D86:D90" si="22">+I76+(I76*$M$109)</f>
        <v>0</v>
      </c>
      <c r="E86" s="87">
        <f t="shared" si="20"/>
        <v>0</v>
      </c>
      <c r="F86" s="87">
        <f t="shared" si="20"/>
        <v>0</v>
      </c>
      <c r="G86" s="87">
        <f t="shared" si="20"/>
        <v>0</v>
      </c>
      <c r="H86" s="15"/>
      <c r="I86" s="87">
        <f t="shared" ref="I86:L90" si="23">+I76+(I76*$M$111)</f>
        <v>0</v>
      </c>
      <c r="J86" s="87">
        <f t="shared" si="23"/>
        <v>0</v>
      </c>
      <c r="K86" s="87">
        <f t="shared" si="23"/>
        <v>0</v>
      </c>
      <c r="L86" s="87">
        <f t="shared" si="23"/>
        <v>0</v>
      </c>
    </row>
    <row r="87" spans="3:12" ht="20.100000000000001" customHeight="1" x14ac:dyDescent="0.3">
      <c r="C87" s="13" t="s">
        <v>152</v>
      </c>
      <c r="D87" s="87">
        <f t="shared" si="22"/>
        <v>0</v>
      </c>
      <c r="E87" s="87">
        <f t="shared" si="20"/>
        <v>0</v>
      </c>
      <c r="F87" s="87">
        <f t="shared" si="20"/>
        <v>0</v>
      </c>
      <c r="G87" s="87">
        <f t="shared" si="20"/>
        <v>0</v>
      </c>
      <c r="H87" s="15"/>
      <c r="I87" s="87">
        <f t="shared" si="23"/>
        <v>0</v>
      </c>
      <c r="J87" s="87">
        <f t="shared" si="23"/>
        <v>0</v>
      </c>
      <c r="K87" s="87">
        <f t="shared" si="23"/>
        <v>0</v>
      </c>
      <c r="L87" s="87">
        <f t="shared" si="23"/>
        <v>0</v>
      </c>
    </row>
    <row r="88" spans="3:12" ht="20.100000000000001" customHeight="1" x14ac:dyDescent="0.3">
      <c r="C88" s="13" t="s">
        <v>153</v>
      </c>
      <c r="D88" s="87">
        <f t="shared" si="22"/>
        <v>0</v>
      </c>
      <c r="E88" s="87">
        <f t="shared" si="20"/>
        <v>0</v>
      </c>
      <c r="F88" s="87">
        <f t="shared" si="20"/>
        <v>0</v>
      </c>
      <c r="G88" s="87">
        <f t="shared" si="20"/>
        <v>0</v>
      </c>
      <c r="H88" s="15"/>
      <c r="I88" s="87">
        <f t="shared" si="23"/>
        <v>0</v>
      </c>
      <c r="J88" s="87">
        <f t="shared" si="23"/>
        <v>0</v>
      </c>
      <c r="K88" s="87">
        <f t="shared" si="23"/>
        <v>0</v>
      </c>
      <c r="L88" s="87">
        <f t="shared" si="23"/>
        <v>0</v>
      </c>
    </row>
    <row r="89" spans="3:12" ht="20.100000000000001" customHeight="1" x14ac:dyDescent="0.3">
      <c r="C89" s="16" t="s">
        <v>154</v>
      </c>
      <c r="D89" s="87">
        <f t="shared" si="22"/>
        <v>0</v>
      </c>
      <c r="E89" s="87">
        <f t="shared" si="20"/>
        <v>0</v>
      </c>
      <c r="F89" s="87">
        <f t="shared" si="20"/>
        <v>0</v>
      </c>
      <c r="G89" s="87">
        <f t="shared" si="20"/>
        <v>0</v>
      </c>
      <c r="H89" s="15"/>
      <c r="I89" s="87">
        <f t="shared" si="23"/>
        <v>0</v>
      </c>
      <c r="J89" s="87">
        <f t="shared" si="23"/>
        <v>0</v>
      </c>
      <c r="K89" s="87">
        <f t="shared" si="23"/>
        <v>0</v>
      </c>
      <c r="L89" s="87">
        <f t="shared" si="23"/>
        <v>0</v>
      </c>
    </row>
    <row r="90" spans="3:12" ht="20.100000000000001" customHeight="1" x14ac:dyDescent="0.3">
      <c r="C90" s="16" t="s">
        <v>168</v>
      </c>
      <c r="D90" s="87">
        <f t="shared" si="22"/>
        <v>0</v>
      </c>
      <c r="E90" s="87">
        <f t="shared" si="20"/>
        <v>0</v>
      </c>
      <c r="F90" s="87">
        <f t="shared" si="20"/>
        <v>0</v>
      </c>
      <c r="G90" s="87">
        <f t="shared" si="20"/>
        <v>0</v>
      </c>
      <c r="H90" s="15"/>
      <c r="I90" s="87">
        <f t="shared" si="23"/>
        <v>0</v>
      </c>
      <c r="J90" s="87">
        <f t="shared" si="23"/>
        <v>0</v>
      </c>
      <c r="K90" s="87">
        <f t="shared" si="23"/>
        <v>0</v>
      </c>
      <c r="L90" s="87">
        <f t="shared" si="23"/>
        <v>0</v>
      </c>
    </row>
    <row r="91" spans="3:12" ht="20.100000000000001" customHeight="1" x14ac:dyDescent="0.3">
      <c r="C91" s="36"/>
      <c r="D91" s="9"/>
      <c r="E91" s="9"/>
      <c r="F91" s="9"/>
      <c r="G91" s="9"/>
      <c r="H91" s="9"/>
      <c r="I91" s="9"/>
      <c r="J91" s="9"/>
      <c r="K91" s="9"/>
      <c r="L91" s="9"/>
    </row>
    <row r="92" spans="3:12" ht="20.100000000000001" customHeight="1" x14ac:dyDescent="0.3">
      <c r="C92" s="174" t="s">
        <v>16</v>
      </c>
      <c r="D92" s="174"/>
      <c r="E92" s="174"/>
      <c r="F92" s="174"/>
      <c r="G92" s="174"/>
      <c r="H92" s="1"/>
      <c r="L92" s="9"/>
    </row>
    <row r="93" spans="3:12" ht="20.100000000000001" customHeight="1" x14ac:dyDescent="0.3">
      <c r="C93" s="174" t="s">
        <v>3</v>
      </c>
      <c r="D93" s="174" t="s">
        <v>4</v>
      </c>
      <c r="E93" s="180" t="s">
        <v>5</v>
      </c>
      <c r="F93" s="181"/>
      <c r="G93" s="181"/>
      <c r="H93" s="1"/>
      <c r="L93" s="9"/>
    </row>
    <row r="94" spans="3:12" ht="20.100000000000001" customHeight="1" x14ac:dyDescent="0.3">
      <c r="C94" s="175"/>
      <c r="D94" s="175"/>
      <c r="E94" s="86" t="s">
        <v>51</v>
      </c>
      <c r="F94" s="86" t="s">
        <v>52</v>
      </c>
      <c r="G94" s="86" t="s">
        <v>53</v>
      </c>
      <c r="H94" s="9"/>
      <c r="L94" s="9"/>
    </row>
    <row r="95" spans="3:12" ht="20.100000000000001" customHeight="1" x14ac:dyDescent="0.3">
      <c r="C95" s="13" t="s">
        <v>11</v>
      </c>
      <c r="D95" s="87">
        <f>+I75+(I75*$M$110)</f>
        <v>6769.8880000000008</v>
      </c>
      <c r="E95" s="87">
        <f t="shared" ref="E95:G100" si="24">+J75+(J75*$M$110)</f>
        <v>3452.768</v>
      </c>
      <c r="F95" s="87">
        <f t="shared" si="24"/>
        <v>3452.768</v>
      </c>
      <c r="G95" s="87">
        <f t="shared" si="24"/>
        <v>3452.768</v>
      </c>
      <c r="H95" s="9"/>
      <c r="L95" s="9"/>
    </row>
    <row r="96" spans="3:12" ht="20.100000000000001" customHeight="1" x14ac:dyDescent="0.3">
      <c r="C96" s="13" t="s">
        <v>12</v>
      </c>
      <c r="D96" s="87">
        <f t="shared" ref="D96:D100" si="25">+I76+(I76*$M$110)</f>
        <v>0</v>
      </c>
      <c r="E96" s="87">
        <f t="shared" si="24"/>
        <v>0</v>
      </c>
      <c r="F96" s="87">
        <f t="shared" si="24"/>
        <v>0</v>
      </c>
      <c r="G96" s="87">
        <f t="shared" si="24"/>
        <v>0</v>
      </c>
      <c r="H96" s="9"/>
      <c r="L96" s="9"/>
    </row>
    <row r="97" spans="2:13" ht="20.100000000000001" customHeight="1" x14ac:dyDescent="0.3">
      <c r="C97" s="13" t="s">
        <v>152</v>
      </c>
      <c r="D97" s="87">
        <f t="shared" si="25"/>
        <v>0</v>
      </c>
      <c r="E97" s="87">
        <f t="shared" si="24"/>
        <v>0</v>
      </c>
      <c r="F97" s="87">
        <f t="shared" si="24"/>
        <v>0</v>
      </c>
      <c r="G97" s="87">
        <f t="shared" si="24"/>
        <v>0</v>
      </c>
      <c r="H97" s="9"/>
      <c r="L97" s="9"/>
    </row>
    <row r="98" spans="2:13" ht="20.100000000000001" customHeight="1" x14ac:dyDescent="0.3">
      <c r="C98" s="13" t="s">
        <v>153</v>
      </c>
      <c r="D98" s="87">
        <f t="shared" si="25"/>
        <v>0</v>
      </c>
      <c r="E98" s="87">
        <f t="shared" si="24"/>
        <v>0</v>
      </c>
      <c r="F98" s="87">
        <f t="shared" si="24"/>
        <v>0</v>
      </c>
      <c r="G98" s="87">
        <f t="shared" si="24"/>
        <v>0</v>
      </c>
      <c r="H98" s="9"/>
      <c r="L98" s="9"/>
    </row>
    <row r="99" spans="2:13" ht="20.100000000000001" customHeight="1" x14ac:dyDescent="0.3">
      <c r="C99" s="16" t="s">
        <v>154</v>
      </c>
      <c r="D99" s="87">
        <f t="shared" si="25"/>
        <v>0</v>
      </c>
      <c r="E99" s="87">
        <f t="shared" si="24"/>
        <v>0</v>
      </c>
      <c r="F99" s="87">
        <f t="shared" si="24"/>
        <v>0</v>
      </c>
      <c r="G99" s="87">
        <f t="shared" si="24"/>
        <v>0</v>
      </c>
      <c r="H99" s="42"/>
      <c r="L99" s="9"/>
    </row>
    <row r="100" spans="2:13" ht="20.100000000000001" customHeight="1" x14ac:dyDescent="0.3">
      <c r="C100" s="16" t="s">
        <v>168</v>
      </c>
      <c r="D100" s="87">
        <f t="shared" si="25"/>
        <v>0</v>
      </c>
      <c r="E100" s="87">
        <f t="shared" si="24"/>
        <v>0</v>
      </c>
      <c r="F100" s="87">
        <f t="shared" si="24"/>
        <v>0</v>
      </c>
      <c r="G100" s="87">
        <f t="shared" si="24"/>
        <v>0</v>
      </c>
      <c r="H100" s="9"/>
      <c r="L100" s="9"/>
    </row>
    <row r="101" spans="2:13" ht="20.25" customHeight="1" x14ac:dyDescent="0.3">
      <c r="B101" s="9"/>
      <c r="C101" s="182"/>
      <c r="D101" s="182"/>
      <c r="E101" s="1"/>
      <c r="F101" s="182"/>
      <c r="G101" s="182"/>
      <c r="H101" s="9"/>
      <c r="I101" s="1"/>
      <c r="J101" s="43"/>
      <c r="K101" s="217"/>
      <c r="L101" s="217"/>
      <c r="M101" s="217"/>
    </row>
    <row r="102" spans="2:13" ht="15" customHeight="1" x14ac:dyDescent="0.3">
      <c r="B102" s="9"/>
      <c r="C102" s="44"/>
      <c r="D102" s="30"/>
      <c r="E102" s="30"/>
      <c r="F102" s="30"/>
      <c r="G102" s="32"/>
      <c r="H102" s="9"/>
      <c r="I102" s="1"/>
      <c r="J102" s="43"/>
      <c r="K102" s="218" t="s">
        <v>124</v>
      </c>
      <c r="L102" s="218"/>
      <c r="M102" s="218"/>
    </row>
    <row r="103" spans="2:13" ht="30" customHeight="1" x14ac:dyDescent="0.3">
      <c r="B103" s="9"/>
      <c r="C103" s="151" t="s">
        <v>29</v>
      </c>
      <c r="D103" s="152"/>
      <c r="E103" s="152"/>
      <c r="F103" s="152"/>
      <c r="G103" s="152"/>
      <c r="H103" s="152"/>
      <c r="I103" s="153"/>
      <c r="J103" s="45"/>
      <c r="K103" s="212" t="s">
        <v>64</v>
      </c>
      <c r="L103" s="212"/>
      <c r="M103" s="212"/>
    </row>
    <row r="104" spans="2:13" ht="21.95" customHeight="1" x14ac:dyDescent="0.3">
      <c r="B104" s="9"/>
      <c r="C104" s="154"/>
      <c r="D104" s="155"/>
      <c r="E104" s="155"/>
      <c r="F104" s="155"/>
      <c r="G104" s="155"/>
      <c r="H104" s="155"/>
      <c r="I104" s="156"/>
      <c r="J104" s="32"/>
      <c r="K104" s="89" t="s">
        <v>48</v>
      </c>
      <c r="L104" s="93" t="s">
        <v>47</v>
      </c>
      <c r="M104" s="84" t="s">
        <v>81</v>
      </c>
    </row>
    <row r="105" spans="2:13" ht="20.100000000000001" customHeight="1" x14ac:dyDescent="0.3">
      <c r="B105" s="9"/>
      <c r="C105" s="154"/>
      <c r="D105" s="155"/>
      <c r="E105" s="155"/>
      <c r="F105" s="155"/>
      <c r="G105" s="155"/>
      <c r="H105" s="155"/>
      <c r="I105" s="156"/>
      <c r="J105" s="46"/>
      <c r="K105" s="92" t="s">
        <v>45</v>
      </c>
      <c r="L105" s="78">
        <v>0.63</v>
      </c>
      <c r="M105" s="78">
        <v>0.63</v>
      </c>
    </row>
    <row r="106" spans="2:13" ht="20.100000000000001" customHeight="1" x14ac:dyDescent="0.3">
      <c r="B106" s="9"/>
      <c r="C106" s="157"/>
      <c r="D106" s="158"/>
      <c r="E106" s="158"/>
      <c r="F106" s="158"/>
      <c r="G106" s="158"/>
      <c r="H106" s="158"/>
      <c r="I106" s="159"/>
      <c r="J106" s="46"/>
      <c r="K106" s="92" t="s">
        <v>44</v>
      </c>
      <c r="L106" s="78">
        <v>0.4</v>
      </c>
      <c r="M106" s="78">
        <v>0.4</v>
      </c>
    </row>
    <row r="107" spans="2:13" ht="20.100000000000001" customHeight="1" x14ac:dyDescent="0.3">
      <c r="B107" s="9"/>
      <c r="C107" s="161" t="s">
        <v>31</v>
      </c>
      <c r="D107" s="162">
        <v>18.350000000000001</v>
      </c>
      <c r="E107" s="163"/>
      <c r="F107" s="163"/>
      <c r="G107" s="163"/>
      <c r="H107" s="163"/>
      <c r="I107" s="164"/>
      <c r="J107" s="46"/>
      <c r="K107" s="92" t="s">
        <v>43</v>
      </c>
      <c r="L107" s="79">
        <v>0.15</v>
      </c>
      <c r="M107" s="79">
        <v>0.15</v>
      </c>
    </row>
    <row r="108" spans="2:13" ht="20.100000000000001" customHeight="1" x14ac:dyDescent="0.3">
      <c r="B108" s="9"/>
      <c r="C108" s="161"/>
      <c r="D108" s="165"/>
      <c r="E108" s="166"/>
      <c r="F108" s="166"/>
      <c r="G108" s="166"/>
      <c r="H108" s="166"/>
      <c r="I108" s="167"/>
      <c r="J108" s="9"/>
      <c r="K108" s="168" t="s">
        <v>32</v>
      </c>
      <c r="L108" s="169"/>
      <c r="M108" s="170"/>
    </row>
    <row r="109" spans="2:13" ht="20.100000000000001" customHeight="1" x14ac:dyDescent="0.3">
      <c r="C109" s="171" t="s">
        <v>33</v>
      </c>
      <c r="D109" s="162">
        <v>131.88</v>
      </c>
      <c r="E109" s="163"/>
      <c r="F109" s="163"/>
      <c r="G109" s="163"/>
      <c r="H109" s="163"/>
      <c r="I109" s="164"/>
      <c r="K109" s="149" t="s">
        <v>42</v>
      </c>
      <c r="L109" s="150"/>
      <c r="M109" s="48">
        <v>0.5</v>
      </c>
    </row>
    <row r="110" spans="2:13" ht="20.100000000000001" customHeight="1" x14ac:dyDescent="0.3">
      <c r="C110" s="172"/>
      <c r="D110" s="165"/>
      <c r="E110" s="166"/>
      <c r="F110" s="166"/>
      <c r="G110" s="166"/>
      <c r="H110" s="166"/>
      <c r="I110" s="167"/>
      <c r="K110" s="149" t="s">
        <v>41</v>
      </c>
      <c r="L110" s="150"/>
      <c r="M110" s="48">
        <v>0.6</v>
      </c>
    </row>
    <row r="111" spans="2:13" ht="20.100000000000001" customHeight="1" x14ac:dyDescent="0.3">
      <c r="C111" s="49"/>
      <c r="K111" s="149" t="s">
        <v>34</v>
      </c>
      <c r="L111" s="150"/>
      <c r="M111" s="48">
        <v>0.3</v>
      </c>
    </row>
    <row r="112" spans="2:13" ht="20.100000000000001" customHeight="1" x14ac:dyDescent="0.3">
      <c r="D112" s="104"/>
    </row>
    <row r="113" spans="4:4" ht="20.100000000000001" customHeight="1" x14ac:dyDescent="0.3">
      <c r="D113" s="104"/>
    </row>
    <row r="114" spans="4:4" ht="20.100000000000001" customHeight="1" x14ac:dyDescent="0.3">
      <c r="D114" s="104"/>
    </row>
    <row r="115" spans="4:4" ht="20.100000000000001" customHeight="1" x14ac:dyDescent="0.3">
      <c r="D115" s="104"/>
    </row>
    <row r="116" spans="4:4" ht="20.100000000000001" customHeight="1" x14ac:dyDescent="0.3">
      <c r="D116" s="104"/>
    </row>
    <row r="117" spans="4:4" ht="20.100000000000001" customHeight="1" x14ac:dyDescent="0.3">
      <c r="D117" s="104"/>
    </row>
    <row r="118" spans="4:4" ht="20.100000000000001" customHeight="1" x14ac:dyDescent="0.3">
      <c r="D118" s="104"/>
    </row>
  </sheetData>
  <mergeCells count="92">
    <mergeCell ref="C109:C110"/>
    <mergeCell ref="D109:I110"/>
    <mergeCell ref="K109:L109"/>
    <mergeCell ref="K110:L110"/>
    <mergeCell ref="K111:L111"/>
    <mergeCell ref="K101:M101"/>
    <mergeCell ref="K102:M102"/>
    <mergeCell ref="C103:I106"/>
    <mergeCell ref="K103:M103"/>
    <mergeCell ref="C107:C108"/>
    <mergeCell ref="D107:I108"/>
    <mergeCell ref="K108:M108"/>
    <mergeCell ref="C92:G92"/>
    <mergeCell ref="C93:C94"/>
    <mergeCell ref="D93:D94"/>
    <mergeCell ref="E93:G93"/>
    <mergeCell ref="C101:D101"/>
    <mergeCell ref="F101:G101"/>
    <mergeCell ref="C82:G82"/>
    <mergeCell ref="I82:L82"/>
    <mergeCell ref="C83:C84"/>
    <mergeCell ref="D83:D84"/>
    <mergeCell ref="E83:G83"/>
    <mergeCell ref="I83:I84"/>
    <mergeCell ref="J83:L83"/>
    <mergeCell ref="C72:G72"/>
    <mergeCell ref="I72:L72"/>
    <mergeCell ref="C73:C74"/>
    <mergeCell ref="D73:D74"/>
    <mergeCell ref="E73:G73"/>
    <mergeCell ref="I73:I74"/>
    <mergeCell ref="J73:L73"/>
    <mergeCell ref="C59:L59"/>
    <mergeCell ref="C62:G62"/>
    <mergeCell ref="I62:L62"/>
    <mergeCell ref="C63:C64"/>
    <mergeCell ref="D63:D64"/>
    <mergeCell ref="E63:G63"/>
    <mergeCell ref="I63:I64"/>
    <mergeCell ref="J63:L63"/>
    <mergeCell ref="J58:L58"/>
    <mergeCell ref="J38:L38"/>
    <mergeCell ref="C47:G47"/>
    <mergeCell ref="I47:L47"/>
    <mergeCell ref="C48:C49"/>
    <mergeCell ref="D48:D49"/>
    <mergeCell ref="E48:G48"/>
    <mergeCell ref="I48:L50"/>
    <mergeCell ref="I51:L52"/>
    <mergeCell ref="I53:L53"/>
    <mergeCell ref="I54:L54"/>
    <mergeCell ref="J56:L56"/>
    <mergeCell ref="J57:L57"/>
    <mergeCell ref="N31:N32"/>
    <mergeCell ref="N33:N34"/>
    <mergeCell ref="N35:N36"/>
    <mergeCell ref="C37:G37"/>
    <mergeCell ref="I37:L37"/>
    <mergeCell ref="N37:N38"/>
    <mergeCell ref="C38:C39"/>
    <mergeCell ref="D38:D39"/>
    <mergeCell ref="E38:G38"/>
    <mergeCell ref="I38:I39"/>
    <mergeCell ref="N28:T28"/>
    <mergeCell ref="E18:G18"/>
    <mergeCell ref="J18:L18"/>
    <mergeCell ref="N19:N20"/>
    <mergeCell ref="N21:N22"/>
    <mergeCell ref="N23:N24"/>
    <mergeCell ref="C27:G27"/>
    <mergeCell ref="I27:L27"/>
    <mergeCell ref="C28:C29"/>
    <mergeCell ref="D28:D29"/>
    <mergeCell ref="E28:G28"/>
    <mergeCell ref="I28:I29"/>
    <mergeCell ref="J28:L28"/>
    <mergeCell ref="C8:C9"/>
    <mergeCell ref="D8:D9"/>
    <mergeCell ref="E8:G8"/>
    <mergeCell ref="J8:L8"/>
    <mergeCell ref="N14:T14"/>
    <mergeCell ref="C17:G17"/>
    <mergeCell ref="I17:L17"/>
    <mergeCell ref="N17:N18"/>
    <mergeCell ref="C18:C19"/>
    <mergeCell ref="D18:D19"/>
    <mergeCell ref="C1:L1"/>
    <mergeCell ref="C2:L2"/>
    <mergeCell ref="C4:L4"/>
    <mergeCell ref="C5:L6"/>
    <mergeCell ref="C7:G7"/>
    <mergeCell ref="I7:L7"/>
  </mergeCells>
  <pageMargins left="0.25" right="0.25" top="0.75" bottom="0.75" header="0.3" footer="0.3"/>
  <pageSetup paperSize="5"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6AA6036E060A46B89EE8A01CBEF0CD" ma:contentTypeVersion="9" ma:contentTypeDescription="Crear nuevo documento." ma:contentTypeScope="" ma:versionID="a4dd5e5876c64114cd2d192afb705175">
  <xsd:schema xmlns:xsd="http://www.w3.org/2001/XMLSchema" xmlns:xs="http://www.w3.org/2001/XMLSchema" xmlns:p="http://schemas.microsoft.com/office/2006/metadata/properties" xmlns:ns2="ebd48ba4-0767-4a4b-a97f-057400134157" targetNamespace="http://schemas.microsoft.com/office/2006/metadata/properties" ma:root="true" ma:fieldsID="f6f171c4255f3a70bf26b3d802051dee" ns2:_="">
    <xsd:import namespace="ebd48ba4-0767-4a4b-a97f-0574001341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48ba4-0767-4a4b-a97f-057400134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75928-2E12-495E-86DD-4BF5450502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9DD5D1-1CB5-45C7-99BE-4711CBC525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0592E-E6AA-4AD4-BF42-938437EC9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d48ba4-0767-4a4b-a97f-057400134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AGUADAS</vt:lpstr>
      <vt:lpstr>ANSERMA </vt:lpstr>
      <vt:lpstr>ARAUCA </vt:lpstr>
      <vt:lpstr>ARMA</vt:lpstr>
      <vt:lpstr>BELALCAZAR</vt:lpstr>
      <vt:lpstr>CHINCHINA</vt:lpstr>
      <vt:lpstr>FILADELFIA</vt:lpstr>
      <vt:lpstr>GUARINO</vt:lpstr>
      <vt:lpstr>KM MANIZALES</vt:lpstr>
      <vt:lpstr>K41 NEIRA</vt:lpstr>
      <vt:lpstr>LA DORADA</vt:lpstr>
      <vt:lpstr>MANZANARES</vt:lpstr>
      <vt:lpstr>MARMATO</vt:lpstr>
      <vt:lpstr>MARQUETALIA</vt:lpstr>
      <vt:lpstr>MARULANDA </vt:lpstr>
      <vt:lpstr>NEIRA</vt:lpstr>
      <vt:lpstr>PALESTI</vt:lpstr>
      <vt:lpstr>RIOSUCIO</vt:lpstr>
      <vt:lpstr>RISARALDA </vt:lpstr>
      <vt:lpstr>SALAMINA</vt:lpstr>
      <vt:lpstr>SAMANA</vt:lpstr>
      <vt:lpstr>SAN JOSE </vt:lpstr>
      <vt:lpstr>SUPIA </vt:lpstr>
      <vt:lpstr>VICTORIA</vt:lpstr>
      <vt:lpstr>VITERBO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Grisales Tabares</dc:creator>
  <cp:lastModifiedBy>Lorena Grisales Tabares</cp:lastModifiedBy>
  <cp:lastPrinted>2020-03-17T16:38:44Z</cp:lastPrinted>
  <dcterms:created xsi:type="dcterms:W3CDTF">2020-02-12T12:32:04Z</dcterms:created>
  <dcterms:modified xsi:type="dcterms:W3CDTF">2020-07-13T19:00:43Z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0x0101008C6AA6036E060A46B89EE8A01CBEF0CD</vt:lpwstr>
  </property>
</Properties>
</file>